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ti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erm\обмен для ммц\2.Прайсы\Прайсы 2021\"/>
    </mc:Choice>
  </mc:AlternateContent>
  <bookViews>
    <workbookView xWindow="0" yWindow="0" windowWidth="16380" windowHeight="8190" tabRatio="500"/>
  </bookViews>
  <sheets>
    <sheet name="содержание" sheetId="1" r:id="rId1"/>
    <sheet name="маски-полумаски" sheetId="2" r:id="rId2"/>
    <sheet name="респираторы" sheetId="3" r:id="rId3"/>
    <sheet name="защита рук" sheetId="4" r:id="rId4"/>
    <sheet name="сварочные краги" sheetId="5" r:id="rId5"/>
    <sheet name="комбинезоны" sheetId="6" r:id="rId6"/>
    <sheet name="наушники, беруши" sheetId="7" r:id="rId7"/>
    <sheet name="очки, щитки" sheetId="8" r:id="rId8"/>
    <sheet name="общий список" sheetId="9" r:id="rId9"/>
  </sheets>
  <definedNames>
    <definedName name="_xlnm.Print_Titles" localSheetId="3">'защита рук'!#REF!</definedName>
    <definedName name="_xlnm.Print_Titles" localSheetId="5">комбинезоны!#REF!</definedName>
    <definedName name="_xlnm.Print_Titles" localSheetId="1">'маски-полумаски'!$4:$4</definedName>
    <definedName name="_xlnm.Print_Titles" localSheetId="6">'наушники, беруши'!#REF!</definedName>
    <definedName name="_xlnm.Print_Titles" localSheetId="8">'общий список'!$10:$10</definedName>
    <definedName name="_xlnm.Print_Titles" localSheetId="7">'очки, щитки'!#REF!</definedName>
    <definedName name="_xlnm.Print_Titles" localSheetId="0">содержание!#REF!</definedName>
    <definedName name="_xlnm.Print_Area" localSheetId="3">'защита рук'!$A$2:$D$161</definedName>
    <definedName name="_xlnm.Print_Area" localSheetId="1">'маски-полумаски'!$A$1:$G$38</definedName>
    <definedName name="_xlnm.Print_Area" localSheetId="6">'наушники, беруши'!$A$1:$D$15</definedName>
    <definedName name="_xlnm.Print_Area" localSheetId="8">'общий список'!#REF!</definedName>
    <definedName name="_xlnm.Print_Area" localSheetId="7">'очки, щитки'!$A$1:$D$27</definedName>
  </definedNames>
  <calcPr calcId="162913"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I314" i="9" l="1"/>
  <c r="J314" i="9" s="1"/>
  <c r="F314" i="9"/>
  <c r="E314" i="9"/>
  <c r="D314" i="9"/>
  <c r="C314" i="9"/>
  <c r="I313" i="9"/>
  <c r="J313" i="9" s="1"/>
  <c r="F313" i="9"/>
  <c r="E313" i="9"/>
  <c r="D313" i="9"/>
  <c r="C313" i="9"/>
  <c r="I312" i="9"/>
  <c r="J312" i="9" s="1"/>
  <c r="F312" i="9"/>
  <c r="G312" i="9" s="1"/>
  <c r="E312" i="9"/>
  <c r="D312" i="9"/>
  <c r="C312" i="9"/>
  <c r="I311" i="9"/>
  <c r="J311" i="9" s="1"/>
  <c r="F311" i="9"/>
  <c r="G311" i="9" s="1"/>
  <c r="E311" i="9"/>
  <c r="D311" i="9"/>
  <c r="C311" i="9"/>
  <c r="J310" i="9"/>
  <c r="I310" i="9"/>
  <c r="F310" i="9"/>
  <c r="E310" i="9"/>
  <c r="D310" i="9"/>
  <c r="C310" i="9"/>
  <c r="I309" i="9"/>
  <c r="J309" i="9" s="1"/>
  <c r="F309" i="9"/>
  <c r="G309" i="9" s="1"/>
  <c r="E309" i="9"/>
  <c r="D309" i="9"/>
  <c r="C309" i="9"/>
  <c r="I308" i="9"/>
  <c r="J308" i="9" s="1"/>
  <c r="F308" i="9"/>
  <c r="G308" i="9" s="1"/>
  <c r="H308" i="9" s="1"/>
  <c r="E308" i="9"/>
  <c r="D308" i="9"/>
  <c r="C308" i="9"/>
  <c r="J307" i="9"/>
  <c r="I307" i="9"/>
  <c r="F307" i="9"/>
  <c r="E307" i="9"/>
  <c r="D307" i="9"/>
  <c r="C307" i="9"/>
  <c r="I306" i="9"/>
  <c r="J306" i="9" s="1"/>
  <c r="F306" i="9"/>
  <c r="G306" i="9" s="1"/>
  <c r="H306" i="9" s="1"/>
  <c r="E306" i="9"/>
  <c r="D306" i="9"/>
  <c r="C306" i="9"/>
  <c r="G304" i="9"/>
  <c r="I303" i="9"/>
  <c r="J303" i="9" s="1"/>
  <c r="F303" i="9"/>
  <c r="G303" i="9" s="1"/>
  <c r="E303" i="9"/>
  <c r="D303" i="9"/>
  <c r="C303" i="9"/>
  <c r="I302" i="9"/>
  <c r="J302" i="9" s="1"/>
  <c r="F302" i="9"/>
  <c r="G302" i="9" s="1"/>
  <c r="H302" i="9" s="1"/>
  <c r="E302" i="9"/>
  <c r="D302" i="9"/>
  <c r="I301" i="9"/>
  <c r="F301" i="9"/>
  <c r="G301" i="9" s="1"/>
  <c r="E301" i="9"/>
  <c r="J301" i="9" s="1"/>
  <c r="D301" i="9"/>
  <c r="C301" i="9"/>
  <c r="J300" i="9"/>
  <c r="I300" i="9"/>
  <c r="F300" i="9"/>
  <c r="E300" i="9"/>
  <c r="D300" i="9"/>
  <c r="C300" i="9"/>
  <c r="I299" i="9"/>
  <c r="F299" i="9"/>
  <c r="E299" i="9"/>
  <c r="D299" i="9"/>
  <c r="C299" i="9"/>
  <c r="I298" i="9"/>
  <c r="J298" i="9" s="1"/>
  <c r="H298" i="9"/>
  <c r="F298" i="9"/>
  <c r="G298" i="9" s="1"/>
  <c r="K285" i="9" s="1"/>
  <c r="E298" i="9"/>
  <c r="D298" i="9"/>
  <c r="C298" i="9"/>
  <c r="K297" i="9"/>
  <c r="G297" i="9"/>
  <c r="G299" i="9" s="1"/>
  <c r="I296" i="9"/>
  <c r="J296" i="9" s="1"/>
  <c r="F296" i="9"/>
  <c r="G296" i="9" s="1"/>
  <c r="H296" i="9" s="1"/>
  <c r="E296" i="9"/>
  <c r="C296" i="9"/>
  <c r="J295" i="9"/>
  <c r="I295" i="9"/>
  <c r="G295" i="9"/>
  <c r="H295" i="9" s="1"/>
  <c r="F295" i="9"/>
  <c r="E295" i="9"/>
  <c r="C295" i="9"/>
  <c r="I294" i="9"/>
  <c r="J294" i="9" s="1"/>
  <c r="F294" i="9"/>
  <c r="G294" i="9" s="1"/>
  <c r="H294" i="9" s="1"/>
  <c r="E294" i="9"/>
  <c r="C294" i="9"/>
  <c r="I293" i="9"/>
  <c r="J293" i="9" s="1"/>
  <c r="F293" i="9"/>
  <c r="G293" i="9" s="1"/>
  <c r="H293" i="9" s="1"/>
  <c r="E293" i="9"/>
  <c r="C293" i="9"/>
  <c r="J292" i="9"/>
  <c r="I292" i="9"/>
  <c r="G292" i="9"/>
  <c r="H292" i="9" s="1"/>
  <c r="F292" i="9"/>
  <c r="E292" i="9"/>
  <c r="C292" i="9"/>
  <c r="I291" i="9"/>
  <c r="F291" i="9"/>
  <c r="G291" i="9" s="1"/>
  <c r="E291" i="9"/>
  <c r="J291" i="9" s="1"/>
  <c r="C291" i="9"/>
  <c r="J290" i="9"/>
  <c r="I290" i="9"/>
  <c r="G290" i="9"/>
  <c r="H290" i="9" s="1"/>
  <c r="F290" i="9"/>
  <c r="E290" i="9"/>
  <c r="C290" i="9"/>
  <c r="I289" i="9"/>
  <c r="J289" i="9" s="1"/>
  <c r="F289" i="9"/>
  <c r="G289" i="9" s="1"/>
  <c r="K280" i="9" s="1"/>
  <c r="E289" i="9"/>
  <c r="C289" i="9"/>
  <c r="J288" i="9"/>
  <c r="I288" i="9"/>
  <c r="G288" i="9"/>
  <c r="K279" i="9" s="1"/>
  <c r="F288" i="9"/>
  <c r="E288" i="9"/>
  <c r="C288" i="9"/>
  <c r="I287" i="9"/>
  <c r="J287" i="9" s="1"/>
  <c r="F287" i="9"/>
  <c r="G287" i="9" s="1"/>
  <c r="H287" i="9" s="1"/>
  <c r="E287" i="9"/>
  <c r="C287" i="9"/>
  <c r="I286" i="9"/>
  <c r="J286" i="9" s="1"/>
  <c r="H286" i="9"/>
  <c r="F286" i="9"/>
  <c r="G286" i="9" s="1"/>
  <c r="K277" i="9" s="1"/>
  <c r="E286" i="9"/>
  <c r="C286" i="9"/>
  <c r="J285" i="9"/>
  <c r="I285" i="9"/>
  <c r="G285" i="9"/>
  <c r="K276" i="9" s="1"/>
  <c r="F285" i="9"/>
  <c r="E285" i="9"/>
  <c r="C285" i="9"/>
  <c r="I284" i="9"/>
  <c r="H284" i="9"/>
  <c r="G284" i="9"/>
  <c r="F284" i="9"/>
  <c r="E284" i="9"/>
  <c r="C284" i="9"/>
  <c r="J283" i="9"/>
  <c r="I283" i="9"/>
  <c r="G283" i="9"/>
  <c r="F283" i="9"/>
  <c r="E283" i="9"/>
  <c r="C283" i="9"/>
  <c r="I282" i="9"/>
  <c r="J282" i="9" s="1"/>
  <c r="F282" i="9"/>
  <c r="G282" i="9" s="1"/>
  <c r="E282" i="9"/>
  <c r="C282" i="9"/>
  <c r="K281" i="9"/>
  <c r="I281" i="9"/>
  <c r="H281" i="9"/>
  <c r="G281" i="9"/>
  <c r="F281" i="9"/>
  <c r="E281" i="9"/>
  <c r="C281" i="9"/>
  <c r="J280" i="9"/>
  <c r="I280" i="9"/>
  <c r="G280" i="9"/>
  <c r="F280" i="9"/>
  <c r="E280" i="9"/>
  <c r="C280" i="9"/>
  <c r="I279" i="9"/>
  <c r="J279" i="9" s="1"/>
  <c r="F279" i="9"/>
  <c r="G279" i="9" s="1"/>
  <c r="E279" i="9"/>
  <c r="C279" i="9"/>
  <c r="K278" i="9"/>
  <c r="I278" i="9"/>
  <c r="H278" i="9"/>
  <c r="G278" i="9"/>
  <c r="F278" i="9"/>
  <c r="E278" i="9"/>
  <c r="C278" i="9"/>
  <c r="J277" i="9"/>
  <c r="I277" i="9"/>
  <c r="G277" i="9"/>
  <c r="F277" i="9"/>
  <c r="E277" i="9"/>
  <c r="C277" i="9"/>
  <c r="I276" i="9"/>
  <c r="J276" i="9" s="1"/>
  <c r="F276" i="9"/>
  <c r="G276" i="9" s="1"/>
  <c r="E276" i="9"/>
  <c r="C276" i="9"/>
  <c r="K275" i="9"/>
  <c r="I275" i="9"/>
  <c r="H275" i="9"/>
  <c r="G275" i="9"/>
  <c r="F275" i="9"/>
  <c r="E275" i="9"/>
  <c r="C275" i="9"/>
  <c r="J274" i="9"/>
  <c r="I274" i="9"/>
  <c r="G274" i="9"/>
  <c r="F274" i="9"/>
  <c r="E274" i="9"/>
  <c r="C274" i="9"/>
  <c r="I273" i="9"/>
  <c r="J273" i="9" s="1"/>
  <c r="F273" i="9"/>
  <c r="G273" i="9" s="1"/>
  <c r="E273" i="9"/>
  <c r="C273" i="9"/>
  <c r="K272" i="9"/>
  <c r="I272" i="9"/>
  <c r="J272" i="9" s="1"/>
  <c r="H272" i="9"/>
  <c r="G272" i="9"/>
  <c r="F272" i="9"/>
  <c r="E272" i="9"/>
  <c r="C272" i="9"/>
  <c r="J271" i="9"/>
  <c r="I271" i="9"/>
  <c r="G271" i="9"/>
  <c r="F271" i="9"/>
  <c r="E271" i="9"/>
  <c r="C271" i="9"/>
  <c r="I270" i="9"/>
  <c r="J270" i="9" s="1"/>
  <c r="F270" i="9"/>
  <c r="G270" i="9" s="1"/>
  <c r="E270" i="9"/>
  <c r="C270" i="9"/>
  <c r="K269" i="9"/>
  <c r="I269" i="9"/>
  <c r="J269" i="9" s="1"/>
  <c r="H269" i="9"/>
  <c r="G269" i="9"/>
  <c r="F269" i="9"/>
  <c r="E269" i="9"/>
  <c r="C269" i="9"/>
  <c r="J268" i="9"/>
  <c r="I268" i="9"/>
  <c r="G268" i="9"/>
  <c r="F268" i="9"/>
  <c r="E268" i="9"/>
  <c r="C268" i="9"/>
  <c r="I267" i="9"/>
  <c r="J267" i="9" s="1"/>
  <c r="F267" i="9"/>
  <c r="G267" i="9" s="1"/>
  <c r="E267" i="9"/>
  <c r="C267" i="9"/>
  <c r="K266" i="9"/>
  <c r="I266" i="9"/>
  <c r="J266" i="9" s="1"/>
  <c r="H266" i="9"/>
  <c r="G266" i="9"/>
  <c r="K257" i="9" s="1"/>
  <c r="F266" i="9"/>
  <c r="E266" i="9"/>
  <c r="C266" i="9"/>
  <c r="J265" i="9"/>
  <c r="I265" i="9"/>
  <c r="G265" i="9"/>
  <c r="F265" i="9"/>
  <c r="E265" i="9"/>
  <c r="C265" i="9"/>
  <c r="I264" i="9"/>
  <c r="J264" i="9" s="1"/>
  <c r="F264" i="9"/>
  <c r="G264" i="9" s="1"/>
  <c r="E264" i="9"/>
  <c r="C264" i="9"/>
  <c r="K263" i="9"/>
  <c r="I263" i="9"/>
  <c r="H263" i="9"/>
  <c r="G263" i="9"/>
  <c r="K254" i="9" s="1"/>
  <c r="F263" i="9"/>
  <c r="E263" i="9"/>
  <c r="C263" i="9"/>
  <c r="J262" i="9"/>
  <c r="I262" i="9"/>
  <c r="G262" i="9"/>
  <c r="F262" i="9"/>
  <c r="E262" i="9"/>
  <c r="C262" i="9"/>
  <c r="I261" i="9"/>
  <c r="J261" i="9" s="1"/>
  <c r="F261" i="9"/>
  <c r="G261" i="9" s="1"/>
  <c r="E261" i="9"/>
  <c r="C261" i="9"/>
  <c r="K260" i="9"/>
  <c r="I259" i="9"/>
  <c r="J259" i="9" s="1"/>
  <c r="F259" i="9"/>
  <c r="G259" i="9" s="1"/>
  <c r="H259" i="9" s="1"/>
  <c r="E259" i="9"/>
  <c r="C259" i="9"/>
  <c r="I258" i="9"/>
  <c r="J258" i="9" s="1"/>
  <c r="H258" i="9"/>
  <c r="F258" i="9"/>
  <c r="G258" i="9" s="1"/>
  <c r="K249" i="9" s="1"/>
  <c r="E258" i="9"/>
  <c r="C258" i="9"/>
  <c r="J257" i="9"/>
  <c r="I257" i="9"/>
  <c r="G257" i="9"/>
  <c r="K248" i="9" s="1"/>
  <c r="F257" i="9"/>
  <c r="E257" i="9"/>
  <c r="C257" i="9"/>
  <c r="I256" i="9"/>
  <c r="J256" i="9" s="1"/>
  <c r="F256" i="9"/>
  <c r="G256" i="9" s="1"/>
  <c r="H256" i="9" s="1"/>
  <c r="E256" i="9"/>
  <c r="C256" i="9"/>
  <c r="I255" i="9"/>
  <c r="J255" i="9" s="1"/>
  <c r="F255" i="9"/>
  <c r="G255" i="9" s="1"/>
  <c r="E255" i="9"/>
  <c r="C255" i="9"/>
  <c r="J254" i="9"/>
  <c r="I254" i="9"/>
  <c r="G254" i="9"/>
  <c r="K245" i="9" s="1"/>
  <c r="F254" i="9"/>
  <c r="E254" i="9"/>
  <c r="C254" i="9"/>
  <c r="I253" i="9"/>
  <c r="J253" i="9" s="1"/>
  <c r="F253" i="9"/>
  <c r="G253" i="9" s="1"/>
  <c r="H253" i="9" s="1"/>
  <c r="E253" i="9"/>
  <c r="C253" i="9"/>
  <c r="I252" i="9"/>
  <c r="J252" i="9" s="1"/>
  <c r="F252" i="9"/>
  <c r="G252" i="9" s="1"/>
  <c r="E252" i="9"/>
  <c r="C252" i="9"/>
  <c r="I251" i="9"/>
  <c r="J251" i="9" s="1"/>
  <c r="F251" i="9"/>
  <c r="G251" i="9" s="1"/>
  <c r="E251" i="9"/>
  <c r="C251" i="9"/>
  <c r="K250" i="9"/>
  <c r="I250" i="9"/>
  <c r="H250" i="9"/>
  <c r="G250" i="9"/>
  <c r="F250" i="9"/>
  <c r="E250" i="9"/>
  <c r="C250" i="9"/>
  <c r="J249" i="9"/>
  <c r="I249" i="9"/>
  <c r="G249" i="9"/>
  <c r="F249" i="9"/>
  <c r="E249" i="9"/>
  <c r="C249" i="9"/>
  <c r="I248" i="9"/>
  <c r="J248" i="9" s="1"/>
  <c r="F248" i="9"/>
  <c r="G248" i="9" s="1"/>
  <c r="E248" i="9"/>
  <c r="C248" i="9"/>
  <c r="I247" i="9"/>
  <c r="H247" i="9"/>
  <c r="G247" i="9"/>
  <c r="F247" i="9"/>
  <c r="E247" i="9"/>
  <c r="C247" i="9"/>
  <c r="J246" i="9"/>
  <c r="I246" i="9"/>
  <c r="G246" i="9"/>
  <c r="F246" i="9"/>
  <c r="E246" i="9"/>
  <c r="C246" i="9"/>
  <c r="I245" i="9"/>
  <c r="J245" i="9" s="1"/>
  <c r="F245" i="9"/>
  <c r="G245" i="9" s="1"/>
  <c r="E245" i="9"/>
  <c r="C245" i="9"/>
  <c r="K244" i="9"/>
  <c r="I244" i="9"/>
  <c r="H244" i="9"/>
  <c r="G244" i="9"/>
  <c r="F244" i="9"/>
  <c r="E244" i="9"/>
  <c r="C244" i="9"/>
  <c r="J243" i="9"/>
  <c r="I243" i="9"/>
  <c r="G243" i="9"/>
  <c r="F243" i="9"/>
  <c r="E243" i="9"/>
  <c r="C243" i="9"/>
  <c r="I242" i="9"/>
  <c r="J242" i="9" s="1"/>
  <c r="F242" i="9"/>
  <c r="G242" i="9" s="1"/>
  <c r="E242" i="9"/>
  <c r="C242" i="9"/>
  <c r="K241" i="9"/>
  <c r="I241" i="9"/>
  <c r="H241" i="9"/>
  <c r="G241" i="9"/>
  <c r="F241" i="9"/>
  <c r="E241" i="9"/>
  <c r="C241" i="9"/>
  <c r="J240" i="9"/>
  <c r="I240" i="9"/>
  <c r="G240" i="9"/>
  <c r="F240" i="9"/>
  <c r="E240" i="9"/>
  <c r="C240" i="9"/>
  <c r="I239" i="9"/>
  <c r="J239" i="9" s="1"/>
  <c r="F239" i="9"/>
  <c r="G239" i="9" s="1"/>
  <c r="E239" i="9"/>
  <c r="C239" i="9"/>
  <c r="K238" i="9"/>
  <c r="I238" i="9"/>
  <c r="J238" i="9" s="1"/>
  <c r="H238" i="9"/>
  <c r="G238" i="9"/>
  <c r="F238" i="9"/>
  <c r="E238" i="9"/>
  <c r="C238" i="9"/>
  <c r="J237" i="9"/>
  <c r="I237" i="9"/>
  <c r="G237" i="9"/>
  <c r="F237" i="9"/>
  <c r="E237" i="9"/>
  <c r="C237" i="9"/>
  <c r="I236" i="9"/>
  <c r="J236" i="9" s="1"/>
  <c r="F236" i="9"/>
  <c r="G236" i="9" s="1"/>
  <c r="E236" i="9"/>
  <c r="C236" i="9"/>
  <c r="K235" i="9"/>
  <c r="I235" i="9"/>
  <c r="J235" i="9" s="1"/>
  <c r="H235" i="9"/>
  <c r="G235" i="9"/>
  <c r="F235" i="9"/>
  <c r="E235" i="9"/>
  <c r="C235" i="9"/>
  <c r="J234" i="9"/>
  <c r="I234" i="9"/>
  <c r="G234" i="9"/>
  <c r="F234" i="9"/>
  <c r="E234" i="9"/>
  <c r="C234" i="9"/>
  <c r="I233" i="9"/>
  <c r="J233" i="9" s="1"/>
  <c r="F233" i="9"/>
  <c r="G233" i="9" s="1"/>
  <c r="E233" i="9"/>
  <c r="C233" i="9"/>
  <c r="K232" i="9"/>
  <c r="I232" i="9"/>
  <c r="J232" i="9" s="1"/>
  <c r="H232" i="9"/>
  <c r="G232" i="9"/>
  <c r="F232" i="9"/>
  <c r="E232" i="9"/>
  <c r="C232" i="9"/>
  <c r="J231" i="9"/>
  <c r="I231" i="9"/>
  <c r="G231" i="9"/>
  <c r="F231" i="9"/>
  <c r="E231" i="9"/>
  <c r="C231" i="9"/>
  <c r="I230" i="9"/>
  <c r="J230" i="9" s="1"/>
  <c r="F230" i="9"/>
  <c r="G230" i="9" s="1"/>
  <c r="E230" i="9"/>
  <c r="C230" i="9"/>
  <c r="K229" i="9"/>
  <c r="I229" i="9"/>
  <c r="K220" i="9" s="1"/>
  <c r="H229" i="9"/>
  <c r="G229" i="9"/>
  <c r="F229" i="9"/>
  <c r="E229" i="9"/>
  <c r="C229" i="9"/>
  <c r="J228" i="9"/>
  <c r="I228" i="9"/>
  <c r="G228" i="9"/>
  <c r="F228" i="9"/>
  <c r="E228" i="9"/>
  <c r="C228" i="9"/>
  <c r="I227" i="9"/>
  <c r="J227" i="9" s="1"/>
  <c r="F227" i="9"/>
  <c r="G227" i="9" s="1"/>
  <c r="E227" i="9"/>
  <c r="C227" i="9"/>
  <c r="K226" i="9"/>
  <c r="I226" i="9"/>
  <c r="H226" i="9"/>
  <c r="G226" i="9"/>
  <c r="F226" i="9"/>
  <c r="E226" i="9"/>
  <c r="C226" i="9"/>
  <c r="J225" i="9"/>
  <c r="I225" i="9"/>
  <c r="G225" i="9"/>
  <c r="F225" i="9"/>
  <c r="E225" i="9"/>
  <c r="C225" i="9"/>
  <c r="I224" i="9"/>
  <c r="J224" i="9" s="1"/>
  <c r="F224" i="9"/>
  <c r="G224" i="9" s="1"/>
  <c r="E224" i="9"/>
  <c r="C224" i="9"/>
  <c r="K223" i="9"/>
  <c r="I223" i="9"/>
  <c r="H223" i="9"/>
  <c r="G223" i="9"/>
  <c r="F223" i="9"/>
  <c r="E223" i="9"/>
  <c r="C223" i="9"/>
  <c r="I220" i="9"/>
  <c r="J220" i="9" s="1"/>
  <c r="F220" i="9"/>
  <c r="E220" i="9"/>
  <c r="D220" i="9"/>
  <c r="C220" i="9"/>
  <c r="I219" i="9"/>
  <c r="J219" i="9" s="1"/>
  <c r="F219" i="9"/>
  <c r="E219" i="9"/>
  <c r="D219" i="9"/>
  <c r="C219" i="9"/>
  <c r="I218" i="9"/>
  <c r="J218" i="9" s="1"/>
  <c r="F218" i="9"/>
  <c r="E218" i="9"/>
  <c r="D218" i="9"/>
  <c r="C218" i="9"/>
  <c r="I217" i="9"/>
  <c r="J217" i="9" s="1"/>
  <c r="F217" i="9"/>
  <c r="E217" i="9"/>
  <c r="D217" i="9"/>
  <c r="C217" i="9"/>
  <c r="I216" i="9"/>
  <c r="J216" i="9" s="1"/>
  <c r="F216" i="9"/>
  <c r="E216" i="9"/>
  <c r="D216" i="9"/>
  <c r="C216" i="9"/>
  <c r="I215" i="9"/>
  <c r="J215" i="9" s="1"/>
  <c r="F215" i="9"/>
  <c r="E215" i="9"/>
  <c r="D215" i="9"/>
  <c r="C215" i="9"/>
  <c r="I214" i="9"/>
  <c r="J214" i="9" s="1"/>
  <c r="F214" i="9"/>
  <c r="E214" i="9"/>
  <c r="D214" i="9"/>
  <c r="C214" i="9"/>
  <c r="I213" i="9"/>
  <c r="F213" i="9"/>
  <c r="E213" i="9"/>
  <c r="D213" i="9"/>
  <c r="C213" i="9"/>
  <c r="I211" i="9"/>
  <c r="J211" i="9" s="1"/>
  <c r="F211" i="9"/>
  <c r="E211" i="9"/>
  <c r="D211" i="9"/>
  <c r="C211" i="9"/>
  <c r="I210" i="9"/>
  <c r="F210" i="9"/>
  <c r="E210" i="9"/>
  <c r="D210" i="9"/>
  <c r="C210" i="9"/>
  <c r="J208" i="9"/>
  <c r="I208" i="9"/>
  <c r="F208" i="9"/>
  <c r="E208" i="9"/>
  <c r="D208" i="9"/>
  <c r="C208" i="9"/>
  <c r="I207" i="9"/>
  <c r="F207" i="9"/>
  <c r="E207" i="9"/>
  <c r="J207" i="9" s="1"/>
  <c r="D207" i="9"/>
  <c r="C207" i="9"/>
  <c r="I206" i="9"/>
  <c r="F206" i="9"/>
  <c r="E206" i="9"/>
  <c r="D206" i="9"/>
  <c r="C206" i="9"/>
  <c r="I205" i="9"/>
  <c r="F205" i="9"/>
  <c r="E205" i="9"/>
  <c r="D205" i="9"/>
  <c r="J205" i="9" s="1"/>
  <c r="C205" i="9"/>
  <c r="J204" i="9"/>
  <c r="I204" i="9"/>
  <c r="F204" i="9"/>
  <c r="E204" i="9"/>
  <c r="D204" i="9"/>
  <c r="C204" i="9"/>
  <c r="J203" i="9"/>
  <c r="I203" i="9"/>
  <c r="F203" i="9"/>
  <c r="E203" i="9"/>
  <c r="D203" i="9"/>
  <c r="C203" i="9"/>
  <c r="I202" i="9"/>
  <c r="F202" i="9"/>
  <c r="E202" i="9"/>
  <c r="D202" i="9"/>
  <c r="C202" i="9"/>
  <c r="I201" i="9"/>
  <c r="F201" i="9"/>
  <c r="E201" i="9"/>
  <c r="D201" i="9"/>
  <c r="J201" i="9" s="1"/>
  <c r="C201" i="9"/>
  <c r="J200" i="9"/>
  <c r="I200" i="9"/>
  <c r="F200" i="9"/>
  <c r="E200" i="9"/>
  <c r="D200" i="9"/>
  <c r="C200" i="9"/>
  <c r="I199" i="9"/>
  <c r="F199" i="9"/>
  <c r="E199" i="9"/>
  <c r="J199" i="9" s="1"/>
  <c r="D199" i="9"/>
  <c r="C199" i="9"/>
  <c r="I198" i="9"/>
  <c r="J198" i="9" s="1"/>
  <c r="F198" i="9"/>
  <c r="E198" i="9"/>
  <c r="D198" i="9"/>
  <c r="C198" i="9"/>
  <c r="I197" i="9"/>
  <c r="F197" i="9"/>
  <c r="E197" i="9"/>
  <c r="D197" i="9"/>
  <c r="C197" i="9"/>
  <c r="J196" i="9"/>
  <c r="I196" i="9"/>
  <c r="F196" i="9"/>
  <c r="E196" i="9"/>
  <c r="D196" i="9"/>
  <c r="C196" i="9"/>
  <c r="I195" i="9"/>
  <c r="F195" i="9"/>
  <c r="E195" i="9"/>
  <c r="J195" i="9" s="1"/>
  <c r="D195" i="9"/>
  <c r="C195" i="9"/>
  <c r="I194" i="9"/>
  <c r="F194" i="9"/>
  <c r="E194" i="9"/>
  <c r="D194" i="9"/>
  <c r="C194" i="9"/>
  <c r="I193" i="9"/>
  <c r="F193" i="9"/>
  <c r="E193" i="9"/>
  <c r="D193" i="9"/>
  <c r="C193" i="9"/>
  <c r="J192" i="9"/>
  <c r="I192" i="9"/>
  <c r="F192" i="9"/>
  <c r="E192" i="9"/>
  <c r="D192" i="9"/>
  <c r="C192" i="9"/>
  <c r="J191" i="9"/>
  <c r="I191" i="9"/>
  <c r="F191" i="9"/>
  <c r="E191" i="9"/>
  <c r="D191" i="9"/>
  <c r="C191" i="9"/>
  <c r="I190" i="9"/>
  <c r="F190" i="9"/>
  <c r="E190" i="9"/>
  <c r="D190" i="9"/>
  <c r="C190" i="9"/>
  <c r="I189" i="9"/>
  <c r="F189" i="9"/>
  <c r="E189" i="9"/>
  <c r="D189" i="9"/>
  <c r="J189" i="9" s="1"/>
  <c r="C189" i="9"/>
  <c r="J187" i="9"/>
  <c r="I187" i="9"/>
  <c r="F187" i="9"/>
  <c r="E187" i="9"/>
  <c r="D187" i="9"/>
  <c r="C187" i="9"/>
  <c r="I186" i="9"/>
  <c r="F186" i="9"/>
  <c r="E186" i="9"/>
  <c r="J186" i="9" s="1"/>
  <c r="D186" i="9"/>
  <c r="C186" i="9"/>
  <c r="I185" i="9"/>
  <c r="J185" i="9" s="1"/>
  <c r="F185" i="9"/>
  <c r="E185" i="9"/>
  <c r="D185" i="9"/>
  <c r="C185" i="9"/>
  <c r="I184" i="9"/>
  <c r="F184" i="9"/>
  <c r="E184" i="9"/>
  <c r="D184" i="9"/>
  <c r="C184" i="9"/>
  <c r="J183" i="9"/>
  <c r="I183" i="9"/>
  <c r="F183" i="9"/>
  <c r="E183" i="9"/>
  <c r="D183" i="9"/>
  <c r="C183" i="9"/>
  <c r="I182" i="9"/>
  <c r="F182" i="9"/>
  <c r="E182" i="9"/>
  <c r="J182" i="9" s="1"/>
  <c r="D182" i="9"/>
  <c r="C182" i="9"/>
  <c r="I181" i="9"/>
  <c r="F181" i="9"/>
  <c r="E181" i="9"/>
  <c r="D181" i="9"/>
  <c r="C181" i="9"/>
  <c r="I180" i="9"/>
  <c r="F180" i="9"/>
  <c r="E180" i="9"/>
  <c r="D180" i="9"/>
  <c r="C180" i="9"/>
  <c r="J179" i="9"/>
  <c r="I179" i="9"/>
  <c r="F179" i="9"/>
  <c r="E179" i="9"/>
  <c r="D179" i="9"/>
  <c r="C179" i="9"/>
  <c r="J177" i="9"/>
  <c r="I177" i="9"/>
  <c r="F177" i="9"/>
  <c r="E177" i="9"/>
  <c r="D177" i="9"/>
  <c r="C177" i="9"/>
  <c r="I176" i="9"/>
  <c r="F176" i="9"/>
  <c r="E176" i="9"/>
  <c r="D176" i="9"/>
  <c r="C176" i="9"/>
  <c r="I175" i="9"/>
  <c r="F175" i="9"/>
  <c r="E175" i="9"/>
  <c r="D175" i="9"/>
  <c r="C175" i="9"/>
  <c r="J174" i="9"/>
  <c r="I174" i="9"/>
  <c r="F174" i="9"/>
  <c r="E174" i="9"/>
  <c r="D174" i="9"/>
  <c r="C174" i="9"/>
  <c r="I173" i="9"/>
  <c r="F173" i="9"/>
  <c r="E173" i="9"/>
  <c r="J173" i="9" s="1"/>
  <c r="D173" i="9"/>
  <c r="C173" i="9"/>
  <c r="I172" i="9"/>
  <c r="J172" i="9" s="1"/>
  <c r="F172" i="9"/>
  <c r="E172" i="9"/>
  <c r="D172" i="9"/>
  <c r="C172" i="9"/>
  <c r="I171" i="9"/>
  <c r="F171" i="9"/>
  <c r="E171" i="9"/>
  <c r="D171" i="9"/>
  <c r="C171" i="9"/>
  <c r="J170" i="9"/>
  <c r="I170" i="9"/>
  <c r="F170" i="9"/>
  <c r="E170" i="9"/>
  <c r="D170" i="9"/>
  <c r="C170" i="9"/>
  <c r="I169" i="9"/>
  <c r="F169" i="9"/>
  <c r="E169" i="9"/>
  <c r="J169" i="9" s="1"/>
  <c r="D169" i="9"/>
  <c r="C169" i="9"/>
  <c r="I167" i="9"/>
  <c r="F167" i="9"/>
  <c r="E167" i="9"/>
  <c r="D167" i="9"/>
  <c r="C167" i="9"/>
  <c r="I166" i="9"/>
  <c r="J166" i="9" s="1"/>
  <c r="F166" i="9"/>
  <c r="E166" i="9"/>
  <c r="D166" i="9"/>
  <c r="C166" i="9"/>
  <c r="J165" i="9"/>
  <c r="I165" i="9"/>
  <c r="F165" i="9"/>
  <c r="E165" i="9"/>
  <c r="D165" i="9"/>
  <c r="C165" i="9"/>
  <c r="J164" i="9"/>
  <c r="I164" i="9"/>
  <c r="F164" i="9"/>
  <c r="E164" i="9"/>
  <c r="D164" i="9"/>
  <c r="C164" i="9"/>
  <c r="I163" i="9"/>
  <c r="F163" i="9"/>
  <c r="E163" i="9"/>
  <c r="D163" i="9"/>
  <c r="C163" i="9"/>
  <c r="I162" i="9"/>
  <c r="F162" i="9"/>
  <c r="E162" i="9"/>
  <c r="D162" i="9"/>
  <c r="C162" i="9"/>
  <c r="J161" i="9"/>
  <c r="I161" i="9"/>
  <c r="F161" i="9"/>
  <c r="E161" i="9"/>
  <c r="D161" i="9"/>
  <c r="C161" i="9"/>
  <c r="I160" i="9"/>
  <c r="F160" i="9"/>
  <c r="E160" i="9"/>
  <c r="J160" i="9" s="1"/>
  <c r="D160" i="9"/>
  <c r="C160" i="9"/>
  <c r="I159" i="9"/>
  <c r="J159" i="9" s="1"/>
  <c r="F159" i="9"/>
  <c r="E159" i="9"/>
  <c r="D159" i="9"/>
  <c r="C159" i="9"/>
  <c r="I158" i="9"/>
  <c r="F158" i="9"/>
  <c r="E158" i="9"/>
  <c r="D158" i="9"/>
  <c r="C158" i="9"/>
  <c r="J157" i="9"/>
  <c r="I157" i="9"/>
  <c r="F157" i="9"/>
  <c r="E157" i="9"/>
  <c r="D157" i="9"/>
  <c r="C157" i="9"/>
  <c r="I156" i="9"/>
  <c r="F156" i="9"/>
  <c r="E156" i="9"/>
  <c r="D156" i="9"/>
  <c r="C156" i="9"/>
  <c r="I155" i="9"/>
  <c r="F155" i="9"/>
  <c r="E155" i="9"/>
  <c r="D155" i="9"/>
  <c r="C155" i="9"/>
  <c r="I154" i="9"/>
  <c r="F154" i="9"/>
  <c r="E154" i="9"/>
  <c r="D154" i="9"/>
  <c r="C154" i="9"/>
  <c r="J153" i="9"/>
  <c r="I153" i="9"/>
  <c r="F153" i="9"/>
  <c r="E153" i="9"/>
  <c r="D153" i="9"/>
  <c r="C153" i="9"/>
  <c r="I152" i="9"/>
  <c r="J152" i="9" s="1"/>
  <c r="F152" i="9"/>
  <c r="E152" i="9"/>
  <c r="D152" i="9"/>
  <c r="C152" i="9"/>
  <c r="I151" i="9"/>
  <c r="F151" i="9"/>
  <c r="E151" i="9"/>
  <c r="D151" i="9"/>
  <c r="C151" i="9"/>
  <c r="K150" i="9"/>
  <c r="I150" i="9"/>
  <c r="H150" i="9"/>
  <c r="F150" i="9"/>
  <c r="E150" i="9"/>
  <c r="D150" i="9"/>
  <c r="C150" i="9"/>
  <c r="I149" i="9"/>
  <c r="J149" i="9" s="1"/>
  <c r="G149" i="9"/>
  <c r="F149" i="9"/>
  <c r="E149" i="9"/>
  <c r="D149" i="9"/>
  <c r="C149" i="9"/>
  <c r="I148" i="9"/>
  <c r="F148" i="9"/>
  <c r="E148" i="9"/>
  <c r="D148" i="9"/>
  <c r="J148" i="9" s="1"/>
  <c r="C148" i="9"/>
  <c r="I147" i="9"/>
  <c r="F147" i="9"/>
  <c r="E147" i="9"/>
  <c r="D147" i="9"/>
  <c r="C147" i="9"/>
  <c r="I146" i="9"/>
  <c r="F146" i="9"/>
  <c r="E146" i="9"/>
  <c r="D146" i="9"/>
  <c r="J146" i="9" s="1"/>
  <c r="C146" i="9"/>
  <c r="I145" i="9"/>
  <c r="J145" i="9" s="1"/>
  <c r="F145" i="9"/>
  <c r="E145" i="9"/>
  <c r="D145" i="9"/>
  <c r="C145" i="9"/>
  <c r="I144" i="9"/>
  <c r="J144" i="9" s="1"/>
  <c r="F144" i="9"/>
  <c r="E144" i="9"/>
  <c r="D144" i="9"/>
  <c r="C144" i="9"/>
  <c r="I143" i="9"/>
  <c r="F143" i="9"/>
  <c r="E143" i="9"/>
  <c r="D143" i="9"/>
  <c r="C143" i="9"/>
  <c r="J142" i="9"/>
  <c r="I142" i="9"/>
  <c r="F142" i="9"/>
  <c r="E142" i="9"/>
  <c r="D142" i="9"/>
  <c r="C142" i="9"/>
  <c r="J141" i="9"/>
  <c r="I141" i="9"/>
  <c r="F141" i="9"/>
  <c r="E141" i="9"/>
  <c r="D141" i="9"/>
  <c r="C141" i="9"/>
  <c r="I140" i="9"/>
  <c r="F140" i="9"/>
  <c r="E140" i="9"/>
  <c r="D140" i="9"/>
  <c r="C140" i="9"/>
  <c r="I139" i="9"/>
  <c r="F139" i="9"/>
  <c r="E139" i="9"/>
  <c r="D139" i="9"/>
  <c r="C139" i="9"/>
  <c r="I138" i="9"/>
  <c r="F138" i="9"/>
  <c r="E138" i="9"/>
  <c r="D138" i="9"/>
  <c r="J138" i="9" s="1"/>
  <c r="C138" i="9"/>
  <c r="I137" i="9"/>
  <c r="J137" i="9" s="1"/>
  <c r="F137" i="9"/>
  <c r="E137" i="9"/>
  <c r="D137" i="9"/>
  <c r="C137" i="9"/>
  <c r="I136" i="9"/>
  <c r="F136" i="9"/>
  <c r="E136" i="9"/>
  <c r="D136" i="9"/>
  <c r="J136" i="9" s="1"/>
  <c r="C136" i="9"/>
  <c r="I135" i="9"/>
  <c r="F135" i="9"/>
  <c r="E135" i="9"/>
  <c r="D135" i="9"/>
  <c r="C135" i="9"/>
  <c r="I134" i="9"/>
  <c r="F134" i="9"/>
  <c r="E134" i="9"/>
  <c r="D134" i="9"/>
  <c r="J134" i="9" s="1"/>
  <c r="C134" i="9"/>
  <c r="J133" i="9"/>
  <c r="I133" i="9"/>
  <c r="F133" i="9"/>
  <c r="E133" i="9"/>
  <c r="D133" i="9"/>
  <c r="C133" i="9"/>
  <c r="I132" i="9"/>
  <c r="J132" i="9" s="1"/>
  <c r="F132" i="9"/>
  <c r="E132" i="9"/>
  <c r="D132" i="9"/>
  <c r="C132" i="9"/>
  <c r="I131" i="9"/>
  <c r="F131" i="9"/>
  <c r="E131" i="9"/>
  <c r="D131" i="9"/>
  <c r="J131" i="9" s="1"/>
  <c r="C131" i="9"/>
  <c r="I130" i="9"/>
  <c r="F130" i="9"/>
  <c r="E130" i="9"/>
  <c r="D130" i="9"/>
  <c r="C130" i="9"/>
  <c r="I129" i="9"/>
  <c r="J129" i="9" s="1"/>
  <c r="F129" i="9"/>
  <c r="E129" i="9"/>
  <c r="D129" i="9"/>
  <c r="C129" i="9"/>
  <c r="J128" i="9"/>
  <c r="I128" i="9"/>
  <c r="F128" i="9"/>
  <c r="E128" i="9"/>
  <c r="D128" i="9"/>
  <c r="C128" i="9"/>
  <c r="I127" i="9"/>
  <c r="F127" i="9"/>
  <c r="E127" i="9"/>
  <c r="D127" i="9"/>
  <c r="C127" i="9"/>
  <c r="J126" i="9"/>
  <c r="I126" i="9"/>
  <c r="F126" i="9"/>
  <c r="E126" i="9"/>
  <c r="D126" i="9"/>
  <c r="C126" i="9"/>
  <c r="J124" i="9"/>
  <c r="I124" i="9"/>
  <c r="F124" i="9"/>
  <c r="E124" i="9"/>
  <c r="D124" i="9"/>
  <c r="C124" i="9"/>
  <c r="J123" i="9"/>
  <c r="I123" i="9"/>
  <c r="F123" i="9"/>
  <c r="E123" i="9"/>
  <c r="D123" i="9"/>
  <c r="C123" i="9"/>
  <c r="I122" i="9"/>
  <c r="F122" i="9"/>
  <c r="E122" i="9"/>
  <c r="D122" i="9"/>
  <c r="C122" i="9"/>
  <c r="I121" i="9"/>
  <c r="F121" i="9"/>
  <c r="E121" i="9"/>
  <c r="D121" i="9"/>
  <c r="J121" i="9" s="1"/>
  <c r="C121" i="9"/>
  <c r="I120" i="9"/>
  <c r="J120" i="9" s="1"/>
  <c r="F120" i="9"/>
  <c r="E120" i="9"/>
  <c r="D120" i="9"/>
  <c r="C120" i="9"/>
  <c r="J119" i="9"/>
  <c r="I119" i="9"/>
  <c r="F119" i="9"/>
  <c r="E119" i="9"/>
  <c r="D119" i="9"/>
  <c r="C119" i="9"/>
  <c r="I118" i="9"/>
  <c r="F118" i="9"/>
  <c r="E118" i="9"/>
  <c r="D118" i="9"/>
  <c r="C118" i="9"/>
  <c r="I117" i="9"/>
  <c r="F117" i="9"/>
  <c r="E117" i="9"/>
  <c r="D117" i="9"/>
  <c r="J117" i="9" s="1"/>
  <c r="C117" i="9"/>
  <c r="I116" i="9"/>
  <c r="F116" i="9"/>
  <c r="E116" i="9"/>
  <c r="D116" i="9"/>
  <c r="J116" i="9" s="1"/>
  <c r="C116" i="9"/>
  <c r="J115" i="9"/>
  <c r="I115" i="9"/>
  <c r="F115" i="9"/>
  <c r="E115" i="9"/>
  <c r="D115" i="9"/>
  <c r="C115" i="9"/>
  <c r="I114" i="9"/>
  <c r="F114" i="9"/>
  <c r="E114" i="9"/>
  <c r="D114" i="9"/>
  <c r="C114" i="9"/>
  <c r="I113" i="9"/>
  <c r="G113" i="9"/>
  <c r="F113" i="9"/>
  <c r="E113" i="9"/>
  <c r="D113" i="9"/>
  <c r="J113" i="9" s="1"/>
  <c r="C113" i="9"/>
  <c r="I112" i="9"/>
  <c r="J112" i="9" s="1"/>
  <c r="F112" i="9"/>
  <c r="E112" i="9"/>
  <c r="D112" i="9"/>
  <c r="C112" i="9"/>
  <c r="I111" i="9"/>
  <c r="J111" i="9" s="1"/>
  <c r="F111" i="9"/>
  <c r="G111" i="9" s="1"/>
  <c r="E111" i="9"/>
  <c r="D111" i="9"/>
  <c r="C111" i="9"/>
  <c r="I110" i="9"/>
  <c r="F110" i="9"/>
  <c r="E110" i="9"/>
  <c r="J110" i="9" s="1"/>
  <c r="D110" i="9"/>
  <c r="C110" i="9"/>
  <c r="J109" i="9"/>
  <c r="I109" i="9"/>
  <c r="F109" i="9"/>
  <c r="E109" i="9"/>
  <c r="D109" i="9"/>
  <c r="C109" i="9"/>
  <c r="I108" i="9"/>
  <c r="J108" i="9" s="1"/>
  <c r="F108" i="9"/>
  <c r="E108" i="9"/>
  <c r="D108" i="9"/>
  <c r="C108" i="9"/>
  <c r="J106" i="9"/>
  <c r="I106" i="9"/>
  <c r="F106" i="9"/>
  <c r="E106" i="9"/>
  <c r="D106" i="9"/>
  <c r="C106" i="9"/>
  <c r="J105" i="9"/>
  <c r="I105" i="9"/>
  <c r="F105" i="9"/>
  <c r="E105" i="9"/>
  <c r="D105" i="9"/>
  <c r="C105" i="9"/>
  <c r="I104" i="9"/>
  <c r="F104" i="9"/>
  <c r="E104" i="9"/>
  <c r="D104" i="9"/>
  <c r="J104" i="9" s="1"/>
  <c r="C104" i="9"/>
  <c r="I103" i="9"/>
  <c r="J103" i="9" s="1"/>
  <c r="F103" i="9"/>
  <c r="E103" i="9"/>
  <c r="D103" i="9"/>
  <c r="C103" i="9"/>
  <c r="J102" i="9"/>
  <c r="I102" i="9"/>
  <c r="F102" i="9"/>
  <c r="E102" i="9"/>
  <c r="D102" i="9"/>
  <c r="C102" i="9"/>
  <c r="I101" i="9"/>
  <c r="J101" i="9" s="1"/>
  <c r="F101" i="9"/>
  <c r="E101" i="9"/>
  <c r="D101" i="9"/>
  <c r="C101" i="9"/>
  <c r="I100" i="9"/>
  <c r="J100" i="9" s="1"/>
  <c r="F100" i="9"/>
  <c r="E100" i="9"/>
  <c r="D100" i="9"/>
  <c r="C100" i="9"/>
  <c r="I99" i="9"/>
  <c r="J99" i="9" s="1"/>
  <c r="F99" i="9"/>
  <c r="E99" i="9"/>
  <c r="D99" i="9"/>
  <c r="C99" i="9"/>
  <c r="J98" i="9"/>
  <c r="I98" i="9"/>
  <c r="F98" i="9"/>
  <c r="E98" i="9"/>
  <c r="D98" i="9"/>
  <c r="C98" i="9"/>
  <c r="I97" i="9"/>
  <c r="F97" i="9"/>
  <c r="E97" i="9"/>
  <c r="D97" i="9"/>
  <c r="C97" i="9"/>
  <c r="I96" i="9"/>
  <c r="F96" i="9"/>
  <c r="E96" i="9"/>
  <c r="D96" i="9"/>
  <c r="C96" i="9"/>
  <c r="J95" i="9"/>
  <c r="I95" i="9"/>
  <c r="F95" i="9"/>
  <c r="E95" i="9"/>
  <c r="D95" i="9"/>
  <c r="C95" i="9"/>
  <c r="I94" i="9"/>
  <c r="J94" i="9" s="1"/>
  <c r="F94" i="9"/>
  <c r="E94" i="9"/>
  <c r="D94" i="9"/>
  <c r="C94" i="9"/>
  <c r="J93" i="9"/>
  <c r="I93" i="9"/>
  <c r="F93" i="9"/>
  <c r="E93" i="9"/>
  <c r="D93" i="9"/>
  <c r="C93" i="9"/>
  <c r="I92" i="9"/>
  <c r="F92" i="9"/>
  <c r="E92" i="9"/>
  <c r="D92" i="9"/>
  <c r="C92" i="9"/>
  <c r="J91" i="9"/>
  <c r="I91" i="9"/>
  <c r="F91" i="9"/>
  <c r="E91" i="9"/>
  <c r="D91" i="9"/>
  <c r="C91" i="9"/>
  <c r="I90" i="9"/>
  <c r="F90" i="9"/>
  <c r="G90" i="9" s="1"/>
  <c r="E90" i="9"/>
  <c r="J90" i="9" s="1"/>
  <c r="D90" i="9"/>
  <c r="C90" i="9"/>
  <c r="I89" i="9"/>
  <c r="J89" i="9" s="1"/>
  <c r="F89" i="9"/>
  <c r="E89" i="9"/>
  <c r="D89" i="9"/>
  <c r="C89" i="9"/>
  <c r="I88" i="9"/>
  <c r="J88" i="9" s="1"/>
  <c r="F88" i="9"/>
  <c r="E88" i="9"/>
  <c r="D88" i="9"/>
  <c r="C88" i="9"/>
  <c r="J87" i="9"/>
  <c r="I87" i="9"/>
  <c r="F87" i="9"/>
  <c r="E87" i="9"/>
  <c r="D87" i="9"/>
  <c r="C87" i="9"/>
  <c r="I86" i="9"/>
  <c r="J86" i="9" s="1"/>
  <c r="G86" i="9"/>
  <c r="F86" i="9"/>
  <c r="E86" i="9"/>
  <c r="D86" i="9"/>
  <c r="C86" i="9"/>
  <c r="I85" i="9"/>
  <c r="F85" i="9"/>
  <c r="G85" i="9" s="1"/>
  <c r="E85" i="9"/>
  <c r="J85" i="9" s="1"/>
  <c r="D85" i="9"/>
  <c r="C85" i="9"/>
  <c r="I84" i="9"/>
  <c r="J84" i="9" s="1"/>
  <c r="F84" i="9"/>
  <c r="E84" i="9"/>
  <c r="D84" i="9"/>
  <c r="C84" i="9"/>
  <c r="J83" i="9"/>
  <c r="I83" i="9"/>
  <c r="F83" i="9"/>
  <c r="E83" i="9"/>
  <c r="D83" i="9"/>
  <c r="C83" i="9"/>
  <c r="I82" i="9"/>
  <c r="F82" i="9"/>
  <c r="E82" i="9"/>
  <c r="D82" i="9"/>
  <c r="C82" i="9"/>
  <c r="I81" i="9"/>
  <c r="J81" i="9" s="1"/>
  <c r="F81" i="9"/>
  <c r="E81" i="9"/>
  <c r="D81" i="9"/>
  <c r="C81" i="9"/>
  <c r="I80" i="9"/>
  <c r="F80" i="9"/>
  <c r="E80" i="9"/>
  <c r="J80" i="9" s="1"/>
  <c r="D80" i="9"/>
  <c r="C80" i="9"/>
  <c r="J79" i="9"/>
  <c r="I79" i="9"/>
  <c r="F79" i="9"/>
  <c r="E79" i="9"/>
  <c r="D79" i="9"/>
  <c r="C79" i="9"/>
  <c r="J78" i="9"/>
  <c r="I78" i="9"/>
  <c r="F78" i="9"/>
  <c r="E78" i="9"/>
  <c r="D78" i="9"/>
  <c r="C78" i="9"/>
  <c r="I77" i="9"/>
  <c r="J77" i="9" s="1"/>
  <c r="F77" i="9"/>
  <c r="E77" i="9"/>
  <c r="D77" i="9"/>
  <c r="C77" i="9"/>
  <c r="I76" i="9"/>
  <c r="F76" i="9"/>
  <c r="E76" i="9"/>
  <c r="D76" i="9"/>
  <c r="C76" i="9"/>
  <c r="I75" i="9"/>
  <c r="J75" i="9" s="1"/>
  <c r="F75" i="9"/>
  <c r="E75" i="9"/>
  <c r="D75" i="9"/>
  <c r="C75" i="9"/>
  <c r="I74" i="9"/>
  <c r="F74" i="9"/>
  <c r="E74" i="9"/>
  <c r="J74" i="9" s="1"/>
  <c r="D74" i="9"/>
  <c r="C74" i="9"/>
  <c r="I73" i="9"/>
  <c r="F73" i="9"/>
  <c r="E73" i="9"/>
  <c r="J73" i="9" s="1"/>
  <c r="D73" i="9"/>
  <c r="C73" i="9"/>
  <c r="I72" i="9"/>
  <c r="J72" i="9" s="1"/>
  <c r="F72" i="9"/>
  <c r="E72" i="9"/>
  <c r="D72" i="9"/>
  <c r="C72" i="9"/>
  <c r="I71" i="9"/>
  <c r="F71" i="9"/>
  <c r="E71" i="9"/>
  <c r="D71" i="9"/>
  <c r="C71" i="9"/>
  <c r="I69" i="9"/>
  <c r="F69" i="9"/>
  <c r="E69" i="9"/>
  <c r="J69" i="9" s="1"/>
  <c r="D69" i="9"/>
  <c r="C69" i="9"/>
  <c r="J68" i="9"/>
  <c r="I68" i="9"/>
  <c r="F68" i="9"/>
  <c r="E68" i="9"/>
  <c r="D68" i="9"/>
  <c r="C68" i="9"/>
  <c r="I67" i="9"/>
  <c r="J67" i="9" s="1"/>
  <c r="F67" i="9"/>
  <c r="E67" i="9"/>
  <c r="D67" i="9"/>
  <c r="C67" i="9"/>
  <c r="I66" i="9"/>
  <c r="F66" i="9"/>
  <c r="E66" i="9"/>
  <c r="D66" i="9"/>
  <c r="C66" i="9"/>
  <c r="I65" i="9"/>
  <c r="F65" i="9"/>
  <c r="E65" i="9"/>
  <c r="D65" i="9"/>
  <c r="C65" i="9"/>
  <c r="J64" i="9"/>
  <c r="I64" i="9"/>
  <c r="F64" i="9"/>
  <c r="E64" i="9"/>
  <c r="D64" i="9"/>
  <c r="C64" i="9"/>
  <c r="I63" i="9"/>
  <c r="G63" i="9"/>
  <c r="H63" i="9" s="1"/>
  <c r="F63" i="9"/>
  <c r="E63" i="9"/>
  <c r="J63" i="9" s="1"/>
  <c r="D63" i="9"/>
  <c r="C63" i="9"/>
  <c r="I62" i="9"/>
  <c r="G62" i="9"/>
  <c r="F62" i="9"/>
  <c r="E62" i="9"/>
  <c r="D62" i="9"/>
  <c r="C62" i="9"/>
  <c r="J61" i="9"/>
  <c r="I61" i="9"/>
  <c r="F61" i="9"/>
  <c r="E61" i="9"/>
  <c r="D61" i="9"/>
  <c r="C61" i="9"/>
  <c r="J60" i="9"/>
  <c r="I60" i="9"/>
  <c r="F60" i="9"/>
  <c r="E60" i="9"/>
  <c r="D60" i="9"/>
  <c r="C60" i="9"/>
  <c r="I59" i="9"/>
  <c r="F59" i="9"/>
  <c r="E59" i="9"/>
  <c r="D59" i="9"/>
  <c r="C59" i="9"/>
  <c r="I58" i="9"/>
  <c r="F58" i="9"/>
  <c r="E58" i="9"/>
  <c r="D58" i="9"/>
  <c r="C58" i="9"/>
  <c r="J57" i="9"/>
  <c r="I57" i="9"/>
  <c r="F57" i="9"/>
  <c r="E57" i="9"/>
  <c r="D57" i="9"/>
  <c r="C57" i="9"/>
  <c r="I56" i="9"/>
  <c r="J56" i="9" s="1"/>
  <c r="F56" i="9"/>
  <c r="E56" i="9"/>
  <c r="D56" i="9"/>
  <c r="C56" i="9"/>
  <c r="I55" i="9"/>
  <c r="F55" i="9"/>
  <c r="G55" i="9" s="1"/>
  <c r="E55" i="9"/>
  <c r="D55" i="9"/>
  <c r="C55" i="9"/>
  <c r="I54" i="9"/>
  <c r="J54" i="9" s="1"/>
  <c r="F54" i="9"/>
  <c r="E54" i="9"/>
  <c r="D54" i="9"/>
  <c r="C54" i="9"/>
  <c r="G53" i="9"/>
  <c r="G59" i="9" s="1"/>
  <c r="J52" i="9"/>
  <c r="I52" i="9"/>
  <c r="F52" i="9"/>
  <c r="E52" i="9"/>
  <c r="D52" i="9"/>
  <c r="C52" i="9"/>
  <c r="J50" i="9"/>
  <c r="I50" i="9"/>
  <c r="F50" i="9"/>
  <c r="G50" i="9" s="1"/>
  <c r="E50" i="9"/>
  <c r="D50" i="9"/>
  <c r="C50" i="9"/>
  <c r="I49" i="9"/>
  <c r="F49" i="9"/>
  <c r="E49" i="9"/>
  <c r="J49" i="9" s="1"/>
  <c r="D49" i="9"/>
  <c r="C49" i="9"/>
  <c r="J48" i="9"/>
  <c r="I48" i="9"/>
  <c r="F48" i="9"/>
  <c r="E48" i="9"/>
  <c r="D48" i="9"/>
  <c r="C48" i="9"/>
  <c r="I47" i="9"/>
  <c r="J47" i="9" s="1"/>
  <c r="F47" i="9"/>
  <c r="E47" i="9"/>
  <c r="D47" i="9"/>
  <c r="C47" i="9"/>
  <c r="J46" i="9"/>
  <c r="I46" i="9"/>
  <c r="G46" i="9"/>
  <c r="K46" i="9" s="1"/>
  <c r="F46" i="9"/>
  <c r="E46" i="9"/>
  <c r="D46" i="9"/>
  <c r="C46" i="9"/>
  <c r="I45" i="9"/>
  <c r="F45" i="9"/>
  <c r="E45" i="9"/>
  <c r="J45" i="9" s="1"/>
  <c r="D45" i="9"/>
  <c r="C45" i="9"/>
  <c r="J44" i="9"/>
  <c r="I44" i="9"/>
  <c r="F44" i="9"/>
  <c r="E44" i="9"/>
  <c r="D44" i="9"/>
  <c r="C44" i="9"/>
  <c r="I43" i="9"/>
  <c r="J43" i="9" s="1"/>
  <c r="F43" i="9"/>
  <c r="E43" i="9"/>
  <c r="D43" i="9"/>
  <c r="C43" i="9"/>
  <c r="J42" i="9"/>
  <c r="I42" i="9"/>
  <c r="F42" i="9"/>
  <c r="G42" i="9" s="1"/>
  <c r="E42" i="9"/>
  <c r="D42" i="9"/>
  <c r="C42" i="9"/>
  <c r="I41" i="9"/>
  <c r="F41" i="9"/>
  <c r="E41" i="9"/>
  <c r="J41" i="9" s="1"/>
  <c r="D41" i="9"/>
  <c r="C41" i="9"/>
  <c r="J40" i="9"/>
  <c r="I40" i="9"/>
  <c r="F40" i="9"/>
  <c r="E40" i="9"/>
  <c r="D40" i="9"/>
  <c r="C40" i="9"/>
  <c r="J39" i="9"/>
  <c r="I39" i="9"/>
  <c r="F39" i="9"/>
  <c r="E39" i="9"/>
  <c r="D39" i="9"/>
  <c r="C39" i="9"/>
  <c r="J38" i="9"/>
  <c r="I38" i="9"/>
  <c r="F38" i="9"/>
  <c r="G38" i="9" s="1"/>
  <c r="E38" i="9"/>
  <c r="D38" i="9"/>
  <c r="C38" i="9"/>
  <c r="I37" i="9"/>
  <c r="F37" i="9"/>
  <c r="E37" i="9"/>
  <c r="J37" i="9" s="1"/>
  <c r="D37" i="9"/>
  <c r="C37" i="9"/>
  <c r="J36" i="9"/>
  <c r="I36" i="9"/>
  <c r="F36" i="9"/>
  <c r="E36" i="9"/>
  <c r="D36" i="9"/>
  <c r="C36" i="9"/>
  <c r="I35" i="9"/>
  <c r="J35" i="9" s="1"/>
  <c r="F35" i="9"/>
  <c r="E35" i="9"/>
  <c r="D35" i="9"/>
  <c r="C35" i="9"/>
  <c r="J34" i="9"/>
  <c r="I34" i="9"/>
  <c r="F34" i="9"/>
  <c r="E34" i="9"/>
  <c r="D34" i="9"/>
  <c r="C34" i="9"/>
  <c r="I33" i="9"/>
  <c r="F33" i="9"/>
  <c r="E33" i="9"/>
  <c r="J33" i="9" s="1"/>
  <c r="D33" i="9"/>
  <c r="C33" i="9"/>
  <c r="J32" i="9"/>
  <c r="I32" i="9"/>
  <c r="F32" i="9"/>
  <c r="E32" i="9"/>
  <c r="D32" i="9"/>
  <c r="C32" i="9"/>
  <c r="I31" i="9"/>
  <c r="J31" i="9" s="1"/>
  <c r="G31" i="9"/>
  <c r="H31" i="9" s="1"/>
  <c r="F31" i="9"/>
  <c r="E31" i="9"/>
  <c r="D31" i="9"/>
  <c r="C31" i="9"/>
  <c r="I30" i="9"/>
  <c r="J30" i="9" s="1"/>
  <c r="F30" i="9"/>
  <c r="G30" i="9" s="1"/>
  <c r="E30" i="9"/>
  <c r="D30" i="9"/>
  <c r="C30" i="9"/>
  <c r="J29" i="9"/>
  <c r="I29" i="9"/>
  <c r="F29" i="9"/>
  <c r="E29" i="9"/>
  <c r="D29" i="9"/>
  <c r="C29" i="9"/>
  <c r="K28" i="9"/>
  <c r="I28" i="9"/>
  <c r="J28" i="9" s="1"/>
  <c r="F28" i="9"/>
  <c r="G28" i="9" s="1"/>
  <c r="H28" i="9" s="1"/>
  <c r="E28" i="9"/>
  <c r="D28" i="9"/>
  <c r="C28" i="9"/>
  <c r="I27" i="9"/>
  <c r="J27" i="9" s="1"/>
  <c r="F27" i="9"/>
  <c r="E27" i="9"/>
  <c r="D27" i="9"/>
  <c r="C27" i="9"/>
  <c r="I26" i="9"/>
  <c r="F26" i="9"/>
  <c r="G26" i="9" s="1"/>
  <c r="E26" i="9"/>
  <c r="J26" i="9" s="1"/>
  <c r="D26" i="9"/>
  <c r="C26" i="9"/>
  <c r="J25" i="9"/>
  <c r="I25" i="9"/>
  <c r="F25" i="9"/>
  <c r="E25" i="9"/>
  <c r="D25" i="9"/>
  <c r="C25" i="9"/>
  <c r="J23" i="9"/>
  <c r="I23" i="9"/>
  <c r="F23" i="9"/>
  <c r="E23" i="9"/>
  <c r="D23" i="9"/>
  <c r="C23" i="9"/>
  <c r="I22" i="9"/>
  <c r="J22" i="9" s="1"/>
  <c r="F22" i="9"/>
  <c r="E22" i="9"/>
  <c r="D22" i="9"/>
  <c r="C22" i="9"/>
  <c r="J21" i="9"/>
  <c r="I21" i="9"/>
  <c r="F21" i="9"/>
  <c r="E21" i="9"/>
  <c r="D21" i="9"/>
  <c r="C21" i="9"/>
  <c r="J20" i="9"/>
  <c r="I20" i="9"/>
  <c r="F20" i="9"/>
  <c r="E20" i="9"/>
  <c r="D20" i="9"/>
  <c r="C20" i="9"/>
  <c r="I19" i="9"/>
  <c r="J19" i="9" s="1"/>
  <c r="F19" i="9"/>
  <c r="G19" i="9" s="1"/>
  <c r="E19" i="9"/>
  <c r="D19" i="9"/>
  <c r="C19" i="9"/>
  <c r="J18" i="9"/>
  <c r="I18" i="9"/>
  <c r="F18" i="9"/>
  <c r="G18" i="9" s="1"/>
  <c r="H18" i="9" s="1"/>
  <c r="E18" i="9"/>
  <c r="D18" i="9"/>
  <c r="C18" i="9"/>
  <c r="J17" i="9"/>
  <c r="I17" i="9"/>
  <c r="F17" i="9"/>
  <c r="E17" i="9"/>
  <c r="D17" i="9"/>
  <c r="C17" i="9"/>
  <c r="I16" i="9"/>
  <c r="J16" i="9" s="1"/>
  <c r="F16" i="9"/>
  <c r="G16" i="9" s="1"/>
  <c r="E16" i="9"/>
  <c r="D16" i="9"/>
  <c r="C16" i="9"/>
  <c r="I15" i="9"/>
  <c r="J15" i="9" s="1"/>
  <c r="F15" i="9"/>
  <c r="E15" i="9"/>
  <c r="D15" i="9"/>
  <c r="C15" i="9"/>
  <c r="I14" i="9"/>
  <c r="J14" i="9" s="1"/>
  <c r="F14" i="9"/>
  <c r="E14" i="9"/>
  <c r="D14" i="9"/>
  <c r="C14" i="9"/>
  <c r="J13" i="9"/>
  <c r="I13" i="9"/>
  <c r="F13" i="9"/>
  <c r="E13" i="9"/>
  <c r="D13" i="9"/>
  <c r="C13" i="9"/>
  <c r="I12" i="9"/>
  <c r="J12" i="9" s="1"/>
  <c r="F12" i="9"/>
  <c r="E12" i="9"/>
  <c r="D12" i="9"/>
  <c r="C12" i="9"/>
  <c r="J11" i="9"/>
  <c r="I11" i="9"/>
  <c r="F11" i="9"/>
  <c r="E11" i="9"/>
  <c r="D11" i="9"/>
  <c r="C11" i="9"/>
  <c r="I10" i="9"/>
  <c r="J10" i="9" s="1"/>
  <c r="G10" i="9"/>
  <c r="K10" i="9" s="1"/>
  <c r="F10" i="9"/>
  <c r="E10" i="9"/>
  <c r="D10" i="9"/>
  <c r="C10" i="9"/>
  <c r="I9" i="9"/>
  <c r="J9" i="9" s="1"/>
  <c r="F9" i="9"/>
  <c r="G9" i="9" s="1"/>
  <c r="E9" i="9"/>
  <c r="D9" i="9"/>
  <c r="C9" i="9"/>
  <c r="I8" i="9"/>
  <c r="F8" i="9"/>
  <c r="E8" i="9"/>
  <c r="J8" i="9" s="1"/>
  <c r="D8" i="9"/>
  <c r="C8" i="9"/>
  <c r="G6" i="9"/>
  <c r="K26" i="8"/>
  <c r="I26" i="8"/>
  <c r="H26" i="8"/>
  <c r="K24" i="8"/>
  <c r="H24" i="8"/>
  <c r="I24" i="8" s="1"/>
  <c r="K22" i="8"/>
  <c r="I22" i="8"/>
  <c r="H22" i="8"/>
  <c r="K20" i="8"/>
  <c r="I20" i="8"/>
  <c r="H20" i="8"/>
  <c r="K18" i="8"/>
  <c r="I18" i="8"/>
  <c r="H18" i="8"/>
  <c r="K16" i="8"/>
  <c r="H16" i="8"/>
  <c r="I16" i="8" s="1"/>
  <c r="K14" i="8"/>
  <c r="K2" i="8" s="1"/>
  <c r="I14" i="8"/>
  <c r="H14" i="8"/>
  <c r="K12" i="8"/>
  <c r="I12" i="8"/>
  <c r="H12" i="8"/>
  <c r="K10" i="8"/>
  <c r="I10" i="8"/>
  <c r="H10" i="8"/>
  <c r="K7" i="8"/>
  <c r="H7" i="8"/>
  <c r="K16" i="7"/>
  <c r="I16" i="7"/>
  <c r="H16" i="7"/>
  <c r="K15" i="7"/>
  <c r="I15" i="7"/>
  <c r="H15" i="7"/>
  <c r="I14" i="7"/>
  <c r="K13" i="7"/>
  <c r="H13" i="7"/>
  <c r="I13" i="7" s="1"/>
  <c r="K11" i="7"/>
  <c r="I11" i="7"/>
  <c r="H11" i="7"/>
  <c r="K9" i="7"/>
  <c r="I9" i="7"/>
  <c r="H9" i="7"/>
  <c r="K7" i="7"/>
  <c r="I7" i="7"/>
  <c r="H7" i="7"/>
  <c r="J2" i="7"/>
  <c r="J3" i="7" s="1"/>
  <c r="H86" i="6"/>
  <c r="G86" i="6"/>
  <c r="G85" i="6"/>
  <c r="H85" i="6" s="1"/>
  <c r="H84" i="6"/>
  <c r="G84" i="6"/>
  <c r="H83" i="6"/>
  <c r="G83" i="6"/>
  <c r="J82" i="6"/>
  <c r="G82" i="6"/>
  <c r="H82" i="6" s="1"/>
  <c r="J81" i="6"/>
  <c r="G81" i="6"/>
  <c r="H81" i="6" s="1"/>
  <c r="J80" i="6"/>
  <c r="G80" i="6"/>
  <c r="H80" i="6" s="1"/>
  <c r="J79" i="6"/>
  <c r="H79" i="6"/>
  <c r="G79" i="6"/>
  <c r="J78" i="6"/>
  <c r="G78" i="6"/>
  <c r="H78" i="6" s="1"/>
  <c r="J77" i="6"/>
  <c r="H77" i="6"/>
  <c r="G77" i="6"/>
  <c r="J76" i="6"/>
  <c r="H76" i="6"/>
  <c r="G76" i="6"/>
  <c r="J75" i="6"/>
  <c r="H75" i="6"/>
  <c r="G75" i="6"/>
  <c r="J74" i="6"/>
  <c r="G74" i="6"/>
  <c r="H74" i="6" s="1"/>
  <c r="J73" i="6"/>
  <c r="G73" i="6"/>
  <c r="H73" i="6" s="1"/>
  <c r="J72" i="6"/>
  <c r="H72" i="6"/>
  <c r="G72" i="6"/>
  <c r="J71" i="6"/>
  <c r="H71" i="6"/>
  <c r="G71" i="6"/>
  <c r="J70" i="6"/>
  <c r="G70" i="6"/>
  <c r="H70" i="6" s="1"/>
  <c r="J69" i="6"/>
  <c r="G69" i="6"/>
  <c r="H69" i="6" s="1"/>
  <c r="J68" i="6"/>
  <c r="G68" i="6"/>
  <c r="H68" i="6" s="1"/>
  <c r="J67" i="6"/>
  <c r="H67" i="6"/>
  <c r="G67" i="6"/>
  <c r="J66" i="6"/>
  <c r="G66" i="6"/>
  <c r="H66" i="6" s="1"/>
  <c r="J65" i="6"/>
  <c r="H65" i="6"/>
  <c r="G65" i="6"/>
  <c r="J64" i="6"/>
  <c r="H64" i="6"/>
  <c r="G64" i="6"/>
  <c r="J63" i="6"/>
  <c r="H63" i="6"/>
  <c r="G63" i="6"/>
  <c r="J62" i="6"/>
  <c r="G62" i="6"/>
  <c r="H62" i="6" s="1"/>
  <c r="J61" i="6"/>
  <c r="G61" i="6"/>
  <c r="H61" i="6" s="1"/>
  <c r="J60" i="6"/>
  <c r="G60" i="6"/>
  <c r="H60" i="6" s="1"/>
  <c r="J59" i="6"/>
  <c r="H59" i="6"/>
  <c r="G59" i="6"/>
  <c r="J58" i="6"/>
  <c r="G58" i="6"/>
  <c r="H58" i="6" s="1"/>
  <c r="J57" i="6"/>
  <c r="H57" i="6"/>
  <c r="G57" i="6"/>
  <c r="J56" i="6"/>
  <c r="G56" i="6"/>
  <c r="H56" i="6" s="1"/>
  <c r="J55" i="6"/>
  <c r="H55" i="6"/>
  <c r="G55" i="6"/>
  <c r="J54" i="6"/>
  <c r="G54" i="6"/>
  <c r="H54" i="6" s="1"/>
  <c r="J53" i="6"/>
  <c r="H53" i="6"/>
  <c r="G53" i="6"/>
  <c r="J52" i="6"/>
  <c r="H52" i="6"/>
  <c r="G52" i="6"/>
  <c r="J51" i="6"/>
  <c r="H51" i="6"/>
  <c r="G51" i="6"/>
  <c r="J50" i="6"/>
  <c r="G50" i="6"/>
  <c r="H50" i="6" s="1"/>
  <c r="J49" i="6"/>
  <c r="G49" i="6"/>
  <c r="H49" i="6" s="1"/>
  <c r="J48" i="6"/>
  <c r="G48" i="6"/>
  <c r="H48" i="6" s="1"/>
  <c r="J47" i="6"/>
  <c r="H47" i="6"/>
  <c r="G47" i="6"/>
  <c r="J46" i="6"/>
  <c r="G46" i="6"/>
  <c r="H46" i="6" s="1"/>
  <c r="J44" i="6"/>
  <c r="G44" i="6"/>
  <c r="H44" i="6" s="1"/>
  <c r="J43" i="6"/>
  <c r="H43" i="6"/>
  <c r="G43" i="6"/>
  <c r="J42" i="6"/>
  <c r="H42" i="6"/>
  <c r="G42" i="6"/>
  <c r="J41" i="6"/>
  <c r="G41" i="6"/>
  <c r="H41" i="6" s="1"/>
  <c r="J40" i="6"/>
  <c r="H40" i="6"/>
  <c r="G40" i="6"/>
  <c r="J39" i="6"/>
  <c r="H39" i="6"/>
  <c r="G39" i="6"/>
  <c r="J38" i="6"/>
  <c r="H38" i="6"/>
  <c r="G38" i="6"/>
  <c r="J37" i="6"/>
  <c r="G37" i="6"/>
  <c r="H37" i="6" s="1"/>
  <c r="J36" i="6"/>
  <c r="H36" i="6"/>
  <c r="G36" i="6"/>
  <c r="J35" i="6"/>
  <c r="G35" i="6"/>
  <c r="H35" i="6" s="1"/>
  <c r="J34" i="6"/>
  <c r="H34" i="6"/>
  <c r="G34" i="6"/>
  <c r="J33" i="6"/>
  <c r="G33" i="6"/>
  <c r="H33" i="6" s="1"/>
  <c r="J32" i="6"/>
  <c r="G32" i="6"/>
  <c r="H32" i="6" s="1"/>
  <c r="J31" i="6"/>
  <c r="G31" i="6"/>
  <c r="H31" i="6" s="1"/>
  <c r="J30" i="6"/>
  <c r="H30" i="6"/>
  <c r="G30" i="6"/>
  <c r="J29" i="6"/>
  <c r="G29" i="6"/>
  <c r="H29" i="6" s="1"/>
  <c r="J28" i="6"/>
  <c r="H28" i="6"/>
  <c r="G28" i="6"/>
  <c r="J27" i="6"/>
  <c r="H27" i="6"/>
  <c r="G27" i="6"/>
  <c r="J26" i="6"/>
  <c r="H26" i="6"/>
  <c r="G26" i="6"/>
  <c r="J25" i="6"/>
  <c r="G25" i="6"/>
  <c r="H25" i="6" s="1"/>
  <c r="J24" i="6"/>
  <c r="G24" i="6"/>
  <c r="H24" i="6" s="1"/>
  <c r="J23" i="6"/>
  <c r="H23" i="6"/>
  <c r="G23" i="6"/>
  <c r="J22" i="6"/>
  <c r="H22" i="6"/>
  <c r="G22" i="6"/>
  <c r="J21" i="6"/>
  <c r="G21" i="6"/>
  <c r="H21" i="6" s="1"/>
  <c r="J20" i="6"/>
  <c r="G20" i="6"/>
  <c r="H20" i="6" s="1"/>
  <c r="J19" i="6"/>
  <c r="G19" i="6"/>
  <c r="H19" i="6" s="1"/>
  <c r="J18" i="6"/>
  <c r="H18" i="6"/>
  <c r="G18" i="6"/>
  <c r="J17" i="6"/>
  <c r="G17" i="6"/>
  <c r="H17" i="6" s="1"/>
  <c r="J16" i="6"/>
  <c r="H16" i="6"/>
  <c r="G16" i="6"/>
  <c r="J15" i="6"/>
  <c r="H15" i="6"/>
  <c r="G15" i="6"/>
  <c r="J14" i="6"/>
  <c r="H14" i="6"/>
  <c r="G14" i="6"/>
  <c r="J13" i="6"/>
  <c r="G13" i="6"/>
  <c r="H13" i="6" s="1"/>
  <c r="J12" i="6"/>
  <c r="G12" i="6"/>
  <c r="H12" i="6" s="1"/>
  <c r="J11" i="6"/>
  <c r="G11" i="6"/>
  <c r="H11" i="6" s="1"/>
  <c r="J10" i="6"/>
  <c r="H10" i="6"/>
  <c r="G10" i="6"/>
  <c r="J9" i="6"/>
  <c r="G9" i="6"/>
  <c r="H9" i="6" s="1"/>
  <c r="J8" i="6"/>
  <c r="J2" i="6" s="1"/>
  <c r="H8" i="6"/>
  <c r="G8" i="6"/>
  <c r="K21" i="5"/>
  <c r="I21" i="5"/>
  <c r="H21" i="5"/>
  <c r="K20" i="5"/>
  <c r="H20" i="5"/>
  <c r="I20" i="5" s="1"/>
  <c r="K18" i="5"/>
  <c r="H18" i="5"/>
  <c r="I18" i="5" s="1"/>
  <c r="K16" i="5"/>
  <c r="H16" i="5"/>
  <c r="I16" i="5" s="1"/>
  <c r="K14" i="5"/>
  <c r="I14" i="5"/>
  <c r="H14" i="5"/>
  <c r="K12" i="5"/>
  <c r="H12" i="5"/>
  <c r="I12" i="5" s="1"/>
  <c r="K10" i="5"/>
  <c r="K2" i="5" s="1"/>
  <c r="H10" i="5"/>
  <c r="I10" i="5" s="1"/>
  <c r="K8" i="5"/>
  <c r="I8" i="5"/>
  <c r="H8" i="5"/>
  <c r="K164" i="4"/>
  <c r="H164" i="4"/>
  <c r="L163" i="4"/>
  <c r="K163" i="4"/>
  <c r="I163" i="4"/>
  <c r="H163" i="4"/>
  <c r="L161" i="4"/>
  <c r="K161" i="4"/>
  <c r="I161" i="4"/>
  <c r="H161" i="4"/>
  <c r="K160" i="4"/>
  <c r="H160" i="4"/>
  <c r="L159" i="4"/>
  <c r="K159" i="4"/>
  <c r="I159" i="4"/>
  <c r="H159" i="4"/>
  <c r="K158" i="4"/>
  <c r="H158" i="4"/>
  <c r="L158" i="4" s="1"/>
  <c r="K157" i="4"/>
  <c r="H157" i="4"/>
  <c r="L156" i="4"/>
  <c r="K156" i="4"/>
  <c r="I156" i="4"/>
  <c r="H156" i="4"/>
  <c r="L155" i="4"/>
  <c r="K155" i="4"/>
  <c r="I155" i="4"/>
  <c r="H155" i="4"/>
  <c r="K154" i="4"/>
  <c r="H154" i="4"/>
  <c r="L153" i="4"/>
  <c r="K153" i="4"/>
  <c r="I153" i="4"/>
  <c r="H153" i="4"/>
  <c r="K152" i="4"/>
  <c r="H152" i="4"/>
  <c r="I152" i="4" s="1"/>
  <c r="K151" i="4"/>
  <c r="H151" i="4"/>
  <c r="L150" i="4"/>
  <c r="K150" i="4"/>
  <c r="I150" i="4"/>
  <c r="H150" i="4"/>
  <c r="K149" i="4"/>
  <c r="H149" i="4"/>
  <c r="L149" i="4" s="1"/>
  <c r="K148" i="4"/>
  <c r="H148" i="4"/>
  <c r="L147" i="4"/>
  <c r="K147" i="4"/>
  <c r="I147" i="4"/>
  <c r="H147" i="4"/>
  <c r="L146" i="4"/>
  <c r="K146" i="4"/>
  <c r="H146" i="4"/>
  <c r="I146" i="4" s="1"/>
  <c r="K145" i="4"/>
  <c r="H145" i="4"/>
  <c r="L144" i="4"/>
  <c r="K144" i="4"/>
  <c r="I144" i="4"/>
  <c r="H144" i="4"/>
  <c r="L143" i="4"/>
  <c r="K143" i="4"/>
  <c r="I143" i="4"/>
  <c r="H143" i="4"/>
  <c r="K142" i="4"/>
  <c r="H142" i="4"/>
  <c r="L140" i="4"/>
  <c r="K140" i="4"/>
  <c r="I140" i="4"/>
  <c r="H140" i="4"/>
  <c r="K139" i="4"/>
  <c r="H139" i="4"/>
  <c r="L139" i="4" s="1"/>
  <c r="K138" i="4"/>
  <c r="H138" i="4"/>
  <c r="L137" i="4"/>
  <c r="K137" i="4"/>
  <c r="I137" i="4"/>
  <c r="H137" i="4"/>
  <c r="L136" i="4"/>
  <c r="K136" i="4"/>
  <c r="I136" i="4"/>
  <c r="H136" i="4"/>
  <c r="K135" i="4"/>
  <c r="H135" i="4"/>
  <c r="L134" i="4"/>
  <c r="K134" i="4"/>
  <c r="I134" i="4"/>
  <c r="H134" i="4"/>
  <c r="K133" i="4"/>
  <c r="H133" i="4"/>
  <c r="I133" i="4" s="1"/>
  <c r="K132" i="4"/>
  <c r="H132" i="4"/>
  <c r="L130" i="4"/>
  <c r="K130" i="4"/>
  <c r="I130" i="4"/>
  <c r="H130" i="4"/>
  <c r="K129" i="4"/>
  <c r="H129" i="4"/>
  <c r="L129" i="4" s="1"/>
  <c r="K128" i="4"/>
  <c r="H128" i="4"/>
  <c r="L127" i="4"/>
  <c r="K127" i="4"/>
  <c r="I127" i="4"/>
  <c r="H127" i="4"/>
  <c r="L126" i="4"/>
  <c r="K126" i="4"/>
  <c r="H126" i="4"/>
  <c r="I126" i="4" s="1"/>
  <c r="K125" i="4"/>
  <c r="H125" i="4"/>
  <c r="L124" i="4"/>
  <c r="K124" i="4"/>
  <c r="I124" i="4"/>
  <c r="H124" i="4"/>
  <c r="L123" i="4"/>
  <c r="K123" i="4"/>
  <c r="I123" i="4"/>
  <c r="H123" i="4"/>
  <c r="K122" i="4"/>
  <c r="H122" i="4"/>
  <c r="L120" i="4"/>
  <c r="K120" i="4"/>
  <c r="I120" i="4"/>
  <c r="H120" i="4"/>
  <c r="K119" i="4"/>
  <c r="H119" i="4"/>
  <c r="L119" i="4" s="1"/>
  <c r="K118" i="4"/>
  <c r="H118" i="4"/>
  <c r="L117" i="4"/>
  <c r="K117" i="4"/>
  <c r="I117" i="4"/>
  <c r="H117" i="4"/>
  <c r="L116" i="4"/>
  <c r="K116" i="4"/>
  <c r="I116" i="4"/>
  <c r="H116" i="4"/>
  <c r="K115" i="4"/>
  <c r="H115" i="4"/>
  <c r="L114" i="4"/>
  <c r="K114" i="4"/>
  <c r="I114" i="4"/>
  <c r="H114" i="4"/>
  <c r="K113" i="4"/>
  <c r="H113" i="4"/>
  <c r="I113" i="4" s="1"/>
  <c r="K112" i="4"/>
  <c r="H112" i="4"/>
  <c r="L111" i="4"/>
  <c r="K111" i="4"/>
  <c r="I111" i="4"/>
  <c r="H111" i="4"/>
  <c r="K110" i="4"/>
  <c r="H110" i="4"/>
  <c r="L110" i="4" s="1"/>
  <c r="K109" i="4"/>
  <c r="H109" i="4"/>
  <c r="L108" i="4"/>
  <c r="K108" i="4"/>
  <c r="I108" i="4"/>
  <c r="H108" i="4"/>
  <c r="L107" i="4"/>
  <c r="K107" i="4"/>
  <c r="H107" i="4"/>
  <c r="I107" i="4" s="1"/>
  <c r="K106" i="4"/>
  <c r="H106" i="4"/>
  <c r="L105" i="4"/>
  <c r="K105" i="4"/>
  <c r="I105" i="4"/>
  <c r="H105" i="4"/>
  <c r="L104" i="4"/>
  <c r="K104" i="4"/>
  <c r="I104" i="4"/>
  <c r="H104" i="4"/>
  <c r="L103" i="4"/>
  <c r="K103" i="4"/>
  <c r="I103" i="4"/>
  <c r="L102" i="4"/>
  <c r="K102" i="4"/>
  <c r="I102" i="4"/>
  <c r="H102" i="4"/>
  <c r="K101" i="4"/>
  <c r="H101" i="4"/>
  <c r="L100" i="4"/>
  <c r="K100" i="4"/>
  <c r="I100" i="4"/>
  <c r="H100" i="4"/>
  <c r="K99" i="4"/>
  <c r="H99" i="4"/>
  <c r="L99" i="4" s="1"/>
  <c r="K98" i="4"/>
  <c r="H98" i="4"/>
  <c r="I98" i="4" s="1"/>
  <c r="L97" i="4"/>
  <c r="K97" i="4"/>
  <c r="I97" i="4"/>
  <c r="H97" i="4"/>
  <c r="K96" i="4"/>
  <c r="H96" i="4"/>
  <c r="L96" i="4" s="1"/>
  <c r="L95" i="4"/>
  <c r="K95" i="4"/>
  <c r="H95" i="4"/>
  <c r="I95" i="4" s="1"/>
  <c r="L94" i="4"/>
  <c r="K94" i="4"/>
  <c r="H94" i="4"/>
  <c r="I94" i="4" s="1"/>
  <c r="K93" i="4"/>
  <c r="H93" i="4"/>
  <c r="K92" i="4"/>
  <c r="H92" i="4"/>
  <c r="I92" i="4" s="1"/>
  <c r="K91" i="4"/>
  <c r="I91" i="4"/>
  <c r="H91" i="4"/>
  <c r="L91" i="4" s="1"/>
  <c r="L90" i="4"/>
  <c r="K90" i="4"/>
  <c r="H90" i="4"/>
  <c r="I90" i="4" s="1"/>
  <c r="K89" i="4"/>
  <c r="H89" i="4"/>
  <c r="I89" i="4" s="1"/>
  <c r="K88" i="4"/>
  <c r="I88" i="4"/>
  <c r="H88" i="4"/>
  <c r="L88" i="4" s="1"/>
  <c r="L87" i="4"/>
  <c r="K87" i="4"/>
  <c r="I87" i="4"/>
  <c r="H87" i="4"/>
  <c r="K86" i="4"/>
  <c r="H86" i="4"/>
  <c r="L85" i="4"/>
  <c r="K85" i="4"/>
  <c r="H85" i="4"/>
  <c r="I85" i="4" s="1"/>
  <c r="L84" i="4"/>
  <c r="K84" i="4"/>
  <c r="I84" i="4"/>
  <c r="H84" i="4"/>
  <c r="K83" i="4"/>
  <c r="H83" i="4"/>
  <c r="L82" i="4"/>
  <c r="K82" i="4"/>
  <c r="I82" i="4"/>
  <c r="H82" i="4"/>
  <c r="L81" i="4"/>
  <c r="K81" i="4"/>
  <c r="H81" i="4"/>
  <c r="I81" i="4" s="1"/>
  <c r="K80" i="4"/>
  <c r="H80" i="4"/>
  <c r="L79" i="4"/>
  <c r="K79" i="4"/>
  <c r="I79" i="4"/>
  <c r="H79" i="4"/>
  <c r="K77" i="4"/>
  <c r="I77" i="4"/>
  <c r="H77" i="4"/>
  <c r="L77" i="4" s="1"/>
  <c r="L76" i="4"/>
  <c r="K76" i="4"/>
  <c r="H76" i="4"/>
  <c r="I76" i="4" s="1"/>
  <c r="K75" i="4"/>
  <c r="H75" i="4"/>
  <c r="I75" i="4" s="1"/>
  <c r="K74" i="4"/>
  <c r="H74" i="4"/>
  <c r="L74" i="4" s="1"/>
  <c r="L73" i="4"/>
  <c r="K73" i="4"/>
  <c r="H73" i="4"/>
  <c r="I73" i="4" s="1"/>
  <c r="K72" i="4"/>
  <c r="H72" i="4"/>
  <c r="L72" i="4" s="1"/>
  <c r="K71" i="4"/>
  <c r="H71" i="4"/>
  <c r="I71" i="4" s="1"/>
  <c r="K70" i="4"/>
  <c r="H70" i="4"/>
  <c r="I70" i="4" s="1"/>
  <c r="K69" i="4"/>
  <c r="H69" i="4"/>
  <c r="L69" i="4" s="1"/>
  <c r="L68" i="4"/>
  <c r="K68" i="4"/>
  <c r="I68" i="4"/>
  <c r="H68" i="4"/>
  <c r="L67" i="4"/>
  <c r="K67" i="4"/>
  <c r="H67" i="4"/>
  <c r="I67" i="4" s="1"/>
  <c r="K66" i="4"/>
  <c r="H66" i="4"/>
  <c r="I66" i="4" s="1"/>
  <c r="K65" i="4"/>
  <c r="I65" i="4"/>
  <c r="H65" i="4"/>
  <c r="L65" i="4" s="1"/>
  <c r="K64" i="4"/>
  <c r="H64" i="4"/>
  <c r="L63" i="4"/>
  <c r="K63" i="4"/>
  <c r="I63" i="4"/>
  <c r="H63" i="4"/>
  <c r="L62" i="4"/>
  <c r="K62" i="4"/>
  <c r="H62" i="4"/>
  <c r="I62" i="4" s="1"/>
  <c r="K61" i="4"/>
  <c r="H61" i="4"/>
  <c r="I61" i="4" s="1"/>
  <c r="L59" i="4"/>
  <c r="K59" i="4"/>
  <c r="I59" i="4"/>
  <c r="H59" i="4"/>
  <c r="K58" i="4"/>
  <c r="I58" i="4"/>
  <c r="H58" i="4"/>
  <c r="L58" i="4" s="1"/>
  <c r="L57" i="4"/>
  <c r="K57" i="4"/>
  <c r="H57" i="4"/>
  <c r="I57" i="4" s="1"/>
  <c r="K56" i="4"/>
  <c r="H56" i="4"/>
  <c r="I56" i="4" s="1"/>
  <c r="K55" i="4"/>
  <c r="H55" i="4"/>
  <c r="L55" i="4" s="1"/>
  <c r="L54" i="4"/>
  <c r="K54" i="4"/>
  <c r="H54" i="4"/>
  <c r="I54" i="4" s="1"/>
  <c r="K53" i="4"/>
  <c r="I53" i="4"/>
  <c r="H53" i="4"/>
  <c r="L53" i="4" s="1"/>
  <c r="L52" i="4"/>
  <c r="K52" i="4"/>
  <c r="H52" i="4"/>
  <c r="I52" i="4" s="1"/>
  <c r="K51" i="4"/>
  <c r="H51" i="4"/>
  <c r="L51" i="4" s="1"/>
  <c r="K50" i="4"/>
  <c r="H50" i="4"/>
  <c r="L50" i="4" s="1"/>
  <c r="K49" i="4"/>
  <c r="H49" i="4"/>
  <c r="I49" i="4" s="1"/>
  <c r="L48" i="4"/>
  <c r="K48" i="4"/>
  <c r="I48" i="4"/>
  <c r="H48" i="4"/>
  <c r="L47" i="4"/>
  <c r="K47" i="4"/>
  <c r="I47" i="4"/>
  <c r="H47" i="4"/>
  <c r="K46" i="4"/>
  <c r="H46" i="4"/>
  <c r="I46" i="4" s="1"/>
  <c r="L45" i="4"/>
  <c r="K45" i="4"/>
  <c r="I45" i="4"/>
  <c r="H45" i="4"/>
  <c r="K44" i="4"/>
  <c r="I44" i="4"/>
  <c r="H44" i="4"/>
  <c r="L44" i="4" s="1"/>
  <c r="K43" i="4"/>
  <c r="H43" i="4"/>
  <c r="I43" i="4" s="1"/>
  <c r="K42" i="4"/>
  <c r="H42" i="4"/>
  <c r="I42" i="4" s="1"/>
  <c r="K41" i="4"/>
  <c r="H41" i="4"/>
  <c r="L41" i="4" s="1"/>
  <c r="L40" i="4"/>
  <c r="K40" i="4"/>
  <c r="H40" i="4"/>
  <c r="I40" i="4" s="1"/>
  <c r="L39" i="4"/>
  <c r="K39" i="4"/>
  <c r="I39" i="4"/>
  <c r="H39" i="4"/>
  <c r="L38" i="4"/>
  <c r="K38" i="4"/>
  <c r="H38" i="4"/>
  <c r="I38" i="4" s="1"/>
  <c r="L37" i="4"/>
  <c r="K37" i="4"/>
  <c r="H37" i="4"/>
  <c r="I37" i="4" s="1"/>
  <c r="K36" i="4"/>
  <c r="H36" i="4"/>
  <c r="L36" i="4" s="1"/>
  <c r="L35" i="4"/>
  <c r="K35" i="4"/>
  <c r="I35" i="4"/>
  <c r="H35" i="4"/>
  <c r="K34" i="4"/>
  <c r="H34" i="4"/>
  <c r="I34" i="4" s="1"/>
  <c r="K33" i="4"/>
  <c r="I33" i="4"/>
  <c r="H33" i="4"/>
  <c r="L33" i="4" s="1"/>
  <c r="L32" i="4"/>
  <c r="K32" i="4"/>
  <c r="I32" i="4"/>
  <c r="H32" i="4"/>
  <c r="K31" i="4"/>
  <c r="H31" i="4"/>
  <c r="I31" i="4" s="1"/>
  <c r="L30" i="4"/>
  <c r="K30" i="4"/>
  <c r="H30" i="4"/>
  <c r="I30" i="4" s="1"/>
  <c r="K29" i="4"/>
  <c r="H29" i="4"/>
  <c r="I29" i="4" s="1"/>
  <c r="K28" i="4"/>
  <c r="H28" i="4"/>
  <c r="I28" i="4" s="1"/>
  <c r="L27" i="4"/>
  <c r="K27" i="4"/>
  <c r="H27" i="4"/>
  <c r="I27" i="4" s="1"/>
  <c r="L26" i="4"/>
  <c r="K26" i="4"/>
  <c r="I26" i="4"/>
  <c r="H26" i="4"/>
  <c r="L25" i="4"/>
  <c r="K25" i="4"/>
  <c r="H25" i="4"/>
  <c r="I25" i="4" s="1"/>
  <c r="L24" i="4"/>
  <c r="K24" i="4"/>
  <c r="I24" i="4"/>
  <c r="H24" i="4"/>
  <c r="K22" i="4"/>
  <c r="H22" i="4"/>
  <c r="L22" i="4" s="1"/>
  <c r="K21" i="4"/>
  <c r="H21" i="4"/>
  <c r="I21" i="4" s="1"/>
  <c r="K20" i="4"/>
  <c r="I20" i="4"/>
  <c r="H20" i="4"/>
  <c r="L20" i="4" s="1"/>
  <c r="K19" i="4"/>
  <c r="I19" i="4"/>
  <c r="H19" i="4"/>
  <c r="L19" i="4" s="1"/>
  <c r="L18" i="4"/>
  <c r="K18" i="4"/>
  <c r="H18" i="4"/>
  <c r="I18" i="4" s="1"/>
  <c r="K17" i="4"/>
  <c r="H17" i="4"/>
  <c r="L17" i="4" s="1"/>
  <c r="L16" i="4"/>
  <c r="K16" i="4"/>
  <c r="H16" i="4"/>
  <c r="I16" i="4" s="1"/>
  <c r="L15" i="4"/>
  <c r="K15" i="4"/>
  <c r="H15" i="4"/>
  <c r="I15" i="4" s="1"/>
  <c r="L14" i="4"/>
  <c r="K14" i="4"/>
  <c r="H14" i="4"/>
  <c r="I14" i="4" s="1"/>
  <c r="L13" i="4"/>
  <c r="K13" i="4"/>
  <c r="H13" i="4"/>
  <c r="I13" i="4" s="1"/>
  <c r="K12" i="4"/>
  <c r="H12" i="4"/>
  <c r="I12" i="4" s="1"/>
  <c r="L11" i="4"/>
  <c r="K11" i="4"/>
  <c r="I11" i="4"/>
  <c r="H11" i="4"/>
  <c r="L10" i="4"/>
  <c r="K10" i="4"/>
  <c r="I10" i="4"/>
  <c r="H10" i="4"/>
  <c r="K9" i="4"/>
  <c r="H9" i="4"/>
  <c r="I9" i="4" s="1"/>
  <c r="L8" i="4"/>
  <c r="K8" i="4"/>
  <c r="I8" i="4"/>
  <c r="H8" i="4"/>
  <c r="K7" i="4"/>
  <c r="K2" i="4" s="1"/>
  <c r="I7" i="4"/>
  <c r="H7" i="4"/>
  <c r="L7" i="4" s="1"/>
  <c r="K8" i="3"/>
  <c r="K2" i="3" s="1"/>
  <c r="H8" i="3"/>
  <c r="J2" i="3"/>
  <c r="J3" i="3" s="1"/>
  <c r="K50" i="2"/>
  <c r="H50" i="2"/>
  <c r="I50" i="2" s="1"/>
  <c r="K49" i="2"/>
  <c r="I49" i="2"/>
  <c r="H49" i="2"/>
  <c r="K48" i="2"/>
  <c r="I48" i="2"/>
  <c r="H48" i="2"/>
  <c r="K47" i="2"/>
  <c r="H47" i="2"/>
  <c r="I47" i="2" s="1"/>
  <c r="K46" i="2"/>
  <c r="H46" i="2"/>
  <c r="I46" i="2" s="1"/>
  <c r="K45" i="2"/>
  <c r="I45" i="2"/>
  <c r="H45" i="2"/>
  <c r="K44" i="2"/>
  <c r="I44" i="2"/>
  <c r="H44" i="2"/>
  <c r="K43" i="2"/>
  <c r="H43" i="2"/>
  <c r="I43" i="2" s="1"/>
  <c r="K42" i="2"/>
  <c r="H42" i="2"/>
  <c r="I42" i="2" s="1"/>
  <c r="K41" i="2"/>
  <c r="I41" i="2"/>
  <c r="H41" i="2"/>
  <c r="K40" i="2"/>
  <c r="I40" i="2"/>
  <c r="H40" i="2"/>
  <c r="K39" i="2"/>
  <c r="H39" i="2"/>
  <c r="I39" i="2" s="1"/>
  <c r="K38" i="2"/>
  <c r="H38" i="2"/>
  <c r="I38" i="2" s="1"/>
  <c r="K37" i="2"/>
  <c r="I37" i="2"/>
  <c r="H37" i="2"/>
  <c r="K36" i="2"/>
  <c r="I36" i="2"/>
  <c r="H36" i="2"/>
  <c r="K35" i="2"/>
  <c r="H35" i="2"/>
  <c r="I35" i="2" s="1"/>
  <c r="K34" i="2"/>
  <c r="H34" i="2"/>
  <c r="I34" i="2" s="1"/>
  <c r="K33" i="2"/>
  <c r="I33" i="2"/>
  <c r="H33" i="2"/>
  <c r="K32" i="2"/>
  <c r="I32" i="2"/>
  <c r="H32" i="2"/>
  <c r="K31" i="2"/>
  <c r="H31" i="2"/>
  <c r="I31" i="2" s="1"/>
  <c r="K30" i="2"/>
  <c r="H30" i="2"/>
  <c r="I30" i="2" s="1"/>
  <c r="K29" i="2"/>
  <c r="I29" i="2"/>
  <c r="H29" i="2"/>
  <c r="K28" i="2"/>
  <c r="I28" i="2"/>
  <c r="H28" i="2"/>
  <c r="K27" i="2"/>
  <c r="H27" i="2"/>
  <c r="I27" i="2" s="1"/>
  <c r="K26" i="2"/>
  <c r="H26" i="2"/>
  <c r="I26" i="2" s="1"/>
  <c r="K25" i="2"/>
  <c r="I25" i="2"/>
  <c r="H25" i="2"/>
  <c r="K23" i="2"/>
  <c r="I23" i="2"/>
  <c r="H23" i="2"/>
  <c r="K22" i="2"/>
  <c r="H22" i="2"/>
  <c r="I22" i="2" s="1"/>
  <c r="K21" i="2"/>
  <c r="H21" i="2"/>
  <c r="I21" i="2" s="1"/>
  <c r="K20" i="2"/>
  <c r="I20" i="2"/>
  <c r="H20" i="2"/>
  <c r="K19" i="2"/>
  <c r="I19" i="2"/>
  <c r="H19" i="2"/>
  <c r="K18" i="2"/>
  <c r="H18" i="2"/>
  <c r="I18" i="2" s="1"/>
  <c r="K17" i="2"/>
  <c r="H17" i="2"/>
  <c r="I17" i="2" s="1"/>
  <c r="K16" i="2"/>
  <c r="I16" i="2"/>
  <c r="H16" i="2"/>
  <c r="K15" i="2"/>
  <c r="I15" i="2"/>
  <c r="H15" i="2"/>
  <c r="K14" i="2"/>
  <c r="H14" i="2"/>
  <c r="I14" i="2" s="1"/>
  <c r="K13" i="2"/>
  <c r="H13" i="2"/>
  <c r="I13" i="2" s="1"/>
  <c r="K12" i="2"/>
  <c r="I12" i="2"/>
  <c r="H12" i="2"/>
  <c r="K11" i="2"/>
  <c r="I11" i="2"/>
  <c r="H11" i="2"/>
  <c r="K10" i="2"/>
  <c r="H10" i="2"/>
  <c r="I10" i="2" s="1"/>
  <c r="K9" i="2"/>
  <c r="H9" i="2"/>
  <c r="I9" i="2" s="1"/>
  <c r="K8" i="2"/>
  <c r="K2" i="2" s="1"/>
  <c r="I8" i="2"/>
  <c r="H8" i="2"/>
  <c r="K42" i="9" l="1"/>
  <c r="H42" i="9"/>
  <c r="K38" i="9"/>
  <c r="H38" i="9"/>
  <c r="H19" i="9"/>
  <c r="K19" i="9"/>
  <c r="K55" i="9"/>
  <c r="H55" i="9"/>
  <c r="K50" i="9"/>
  <c r="H50" i="9"/>
  <c r="K30" i="9"/>
  <c r="H30" i="9"/>
  <c r="K90" i="9"/>
  <c r="H90" i="9"/>
  <c r="K59" i="9"/>
  <c r="H59" i="9"/>
  <c r="K111" i="9"/>
  <c r="H111" i="9"/>
  <c r="L125" i="4"/>
  <c r="I125" i="4"/>
  <c r="K86" i="9"/>
  <c r="H86" i="9"/>
  <c r="G114" i="9"/>
  <c r="G173" i="9"/>
  <c r="H243" i="9"/>
  <c r="K234" i="9"/>
  <c r="K236" i="9"/>
  <c r="H245" i="9"/>
  <c r="J2" i="2"/>
  <c r="J3" i="2" s="1"/>
  <c r="I22" i="4"/>
  <c r="L29" i="4"/>
  <c r="I36" i="4"/>
  <c r="L42" i="4"/>
  <c r="L56" i="4"/>
  <c r="I72" i="4"/>
  <c r="L75" i="4"/>
  <c r="I99" i="4"/>
  <c r="I110" i="4"/>
  <c r="L113" i="4"/>
  <c r="I129" i="4"/>
  <c r="L133" i="4"/>
  <c r="I149" i="4"/>
  <c r="L152" i="4"/>
  <c r="K2" i="7"/>
  <c r="G14" i="9"/>
  <c r="G49" i="9"/>
  <c r="G45" i="9"/>
  <c r="G41" i="9"/>
  <c r="G37" i="9"/>
  <c r="G48" i="9"/>
  <c r="G44" i="9"/>
  <c r="G40" i="9"/>
  <c r="G36" i="9"/>
  <c r="G32" i="9"/>
  <c r="G25" i="9"/>
  <c r="G17" i="9"/>
  <c r="G11" i="9"/>
  <c r="G20" i="9"/>
  <c r="G56" i="9"/>
  <c r="G69" i="9"/>
  <c r="I2" i="6"/>
  <c r="I3" i="6" s="1"/>
  <c r="G47" i="9"/>
  <c r="G54" i="9"/>
  <c r="G67" i="9"/>
  <c r="J76" i="9"/>
  <c r="L106" i="4"/>
  <c r="I106" i="4"/>
  <c r="L145" i="4"/>
  <c r="I145" i="4"/>
  <c r="J2" i="5"/>
  <c r="J3" i="5" s="1"/>
  <c r="I96" i="4"/>
  <c r="G13" i="9"/>
  <c r="K18" i="9"/>
  <c r="G22" i="9"/>
  <c r="G34" i="9"/>
  <c r="G60" i="9"/>
  <c r="K63" i="9"/>
  <c r="J65" i="9"/>
  <c r="G80" i="9"/>
  <c r="G166" i="9"/>
  <c r="I80" i="4"/>
  <c r="L80" i="4"/>
  <c r="L164" i="4"/>
  <c r="I164" i="4"/>
  <c r="L12" i="4"/>
  <c r="L49" i="4"/>
  <c r="L61" i="4"/>
  <c r="L122" i="4"/>
  <c r="I122" i="4"/>
  <c r="L142" i="4"/>
  <c r="I142" i="4"/>
  <c r="L160" i="4"/>
  <c r="I160" i="4"/>
  <c r="L9" i="4"/>
  <c r="J2" i="4" s="1"/>
  <c r="J3" i="4" s="1"/>
  <c r="L46" i="4"/>
  <c r="L43" i="4"/>
  <c r="I50" i="4"/>
  <c r="I69" i="4"/>
  <c r="L92" i="4"/>
  <c r="L118" i="4"/>
  <c r="I118" i="4"/>
  <c r="L138" i="4"/>
  <c r="I138" i="4"/>
  <c r="L157" i="4"/>
  <c r="I157" i="4"/>
  <c r="G27" i="9"/>
  <c r="G29" i="9"/>
  <c r="H29" i="9" s="1"/>
  <c r="G39" i="9"/>
  <c r="G97" i="9"/>
  <c r="J140" i="9"/>
  <c r="L115" i="4"/>
  <c r="I115" i="4"/>
  <c r="L93" i="4"/>
  <c r="I93" i="4"/>
  <c r="J2" i="8"/>
  <c r="J3" i="8" s="1"/>
  <c r="G8" i="9"/>
  <c r="G15" i="9"/>
  <c r="J97" i="9"/>
  <c r="G101" i="9"/>
  <c r="J122" i="9"/>
  <c r="K85" i="9"/>
  <c r="H85" i="9"/>
  <c r="K113" i="9"/>
  <c r="H113" i="9"/>
  <c r="I86" i="4"/>
  <c r="L86" i="4"/>
  <c r="I139" i="4"/>
  <c r="H10" i="9"/>
  <c r="H46" i="9"/>
  <c r="G52" i="9"/>
  <c r="G68" i="9"/>
  <c r="G147" i="9"/>
  <c r="L154" i="4"/>
  <c r="I154" i="4"/>
  <c r="H149" i="9"/>
  <c r="K149" i="9"/>
  <c r="I17" i="4"/>
  <c r="I51" i="4"/>
  <c r="L66" i="4"/>
  <c r="I158" i="4"/>
  <c r="L31" i="4"/>
  <c r="I55" i="4"/>
  <c r="L70" i="4"/>
  <c r="L112" i="4"/>
  <c r="I112" i="4"/>
  <c r="L132" i="4"/>
  <c r="I132" i="4"/>
  <c r="L151" i="4"/>
  <c r="I151" i="4"/>
  <c r="G21" i="9"/>
  <c r="G23" i="9"/>
  <c r="G33" i="9"/>
  <c r="G71" i="9"/>
  <c r="G73" i="9"/>
  <c r="G75" i="9"/>
  <c r="G81" i="9"/>
  <c r="G145" i="9"/>
  <c r="L135" i="4"/>
  <c r="I135" i="4"/>
  <c r="L34" i="4"/>
  <c r="I41" i="4"/>
  <c r="I74" i="4"/>
  <c r="L89" i="4"/>
  <c r="I101" i="4"/>
  <c r="L101" i="4"/>
  <c r="I119" i="4"/>
  <c r="L28" i="4"/>
  <c r="G12" i="9"/>
  <c r="K31" i="9"/>
  <c r="G43" i="9"/>
  <c r="J55" i="9"/>
  <c r="J66" i="9"/>
  <c r="J2" i="9" s="1"/>
  <c r="G104" i="9"/>
  <c r="K62" i="9"/>
  <c r="H62" i="9"/>
  <c r="L109" i="4"/>
  <c r="I109" i="4"/>
  <c r="L128" i="4"/>
  <c r="I128" i="4"/>
  <c r="K16" i="9"/>
  <c r="G213" i="9"/>
  <c r="H213" i="9" s="1"/>
  <c r="G208" i="9"/>
  <c r="G204" i="9"/>
  <c r="G200" i="9"/>
  <c r="G196" i="9"/>
  <c r="G192" i="9"/>
  <c r="G187" i="9"/>
  <c r="G146" i="9"/>
  <c r="G142" i="9"/>
  <c r="G138" i="9"/>
  <c r="G134" i="9"/>
  <c r="G130" i="9"/>
  <c r="G126" i="9"/>
  <c r="G121" i="9"/>
  <c r="G117" i="9"/>
  <c r="G143" i="9"/>
  <c r="G135" i="9"/>
  <c r="G127" i="9"/>
  <c r="G118" i="9"/>
  <c r="G95" i="9"/>
  <c r="G206" i="9"/>
  <c r="G194" i="9"/>
  <c r="G181" i="9"/>
  <c r="G167" i="9"/>
  <c r="G207" i="9"/>
  <c r="G195" i="9"/>
  <c r="G182" i="9"/>
  <c r="G169" i="9"/>
  <c r="G156" i="9"/>
  <c r="G108" i="9"/>
  <c r="G172" i="9"/>
  <c r="G124" i="9"/>
  <c r="G99" i="9"/>
  <c r="G72" i="9"/>
  <c r="G203" i="9"/>
  <c r="G199" i="9"/>
  <c r="G163" i="9"/>
  <c r="G109" i="9"/>
  <c r="G159" i="9"/>
  <c r="G120" i="9"/>
  <c r="G116" i="9"/>
  <c r="G87" i="9"/>
  <c r="G82" i="9"/>
  <c r="G79" i="9"/>
  <c r="G76" i="9"/>
  <c r="G58" i="9"/>
  <c r="G191" i="9"/>
  <c r="G186" i="9"/>
  <c r="G151" i="9"/>
  <c r="G136" i="9"/>
  <c r="G141" i="9"/>
  <c r="G128" i="9"/>
  <c r="G112" i="9"/>
  <c r="G77" i="9"/>
  <c r="G66" i="9"/>
  <c r="G202" i="9"/>
  <c r="G164" i="9"/>
  <c r="G160" i="9"/>
  <c r="G93" i="9"/>
  <c r="G198" i="9"/>
  <c r="G137" i="9"/>
  <c r="G190" i="9"/>
  <c r="G152" i="9"/>
  <c r="G133" i="9"/>
  <c r="G119" i="9"/>
  <c r="G91" i="9"/>
  <c r="G185" i="9"/>
  <c r="G176" i="9"/>
  <c r="G129" i="9"/>
  <c r="G94" i="9"/>
  <c r="G84" i="9"/>
  <c r="G78" i="9"/>
  <c r="G64" i="9"/>
  <c r="G102" i="9"/>
  <c r="I83" i="4"/>
  <c r="L83" i="4"/>
  <c r="L148" i="4"/>
  <c r="I148" i="4"/>
  <c r="K9" i="9"/>
  <c r="H26" i="9"/>
  <c r="K26" i="9"/>
  <c r="L21" i="4"/>
  <c r="I64" i="4"/>
  <c r="L64" i="4"/>
  <c r="L71" i="4"/>
  <c r="L98" i="4"/>
  <c r="H9" i="9"/>
  <c r="H16" i="9"/>
  <c r="G35" i="9"/>
  <c r="J59" i="9"/>
  <c r="G100" i="9"/>
  <c r="G177" i="9"/>
  <c r="G217" i="9"/>
  <c r="H217" i="9" s="1"/>
  <c r="H228" i="9"/>
  <c r="K219" i="9"/>
  <c r="H230" i="9"/>
  <c r="K221" i="9"/>
  <c r="H271" i="9"/>
  <c r="K262" i="9"/>
  <c r="K264" i="9"/>
  <c r="H273" i="9"/>
  <c r="G57" i="9"/>
  <c r="G89" i="9"/>
  <c r="G115" i="9"/>
  <c r="J139" i="9"/>
  <c r="G205" i="9"/>
  <c r="H246" i="9"/>
  <c r="K237" i="9"/>
  <c r="K239" i="9"/>
  <c r="H248" i="9"/>
  <c r="K299" i="9"/>
  <c r="K303" i="9"/>
  <c r="H312" i="9"/>
  <c r="G96" i="9"/>
  <c r="G98" i="9"/>
  <c r="G103" i="9"/>
  <c r="G105" i="9"/>
  <c r="G123" i="9"/>
  <c r="G139" i="9"/>
  <c r="H268" i="9"/>
  <c r="K259" i="9"/>
  <c r="K261" i="9"/>
  <c r="H270" i="9"/>
  <c r="G83" i="9"/>
  <c r="J96" i="9"/>
  <c r="J156" i="9"/>
  <c r="H283" i="9"/>
  <c r="K274" i="9"/>
  <c r="G74" i="9"/>
  <c r="G110" i="9"/>
  <c r="J114" i="9"/>
  <c r="J130" i="9"/>
  <c r="G154" i="9"/>
  <c r="G211" i="9"/>
  <c r="G219" i="9"/>
  <c r="H219" i="9" s="1"/>
  <c r="J223" i="9"/>
  <c r="H234" i="9"/>
  <c r="K225" i="9"/>
  <c r="K227" i="9"/>
  <c r="H236" i="9"/>
  <c r="H262" i="9"/>
  <c r="K253" i="9"/>
  <c r="H264" i="9"/>
  <c r="K255" i="9"/>
  <c r="J71" i="9"/>
  <c r="G88" i="9"/>
  <c r="G132" i="9"/>
  <c r="J154" i="9"/>
  <c r="H249" i="9"/>
  <c r="K240" i="9"/>
  <c r="K242" i="9"/>
  <c r="H251" i="9"/>
  <c r="H277" i="9"/>
  <c r="K268" i="9"/>
  <c r="K270" i="9"/>
  <c r="H279" i="9"/>
  <c r="G65" i="9"/>
  <c r="G122" i="9"/>
  <c r="G140" i="9"/>
  <c r="G180" i="9"/>
  <c r="J193" i="9"/>
  <c r="K300" i="9"/>
  <c r="H309" i="9"/>
  <c r="J62" i="9"/>
  <c r="G92" i="9"/>
  <c r="G106" i="9"/>
  <c r="G155" i="9"/>
  <c r="G161" i="9"/>
  <c r="J180" i="9"/>
  <c r="G220" i="9"/>
  <c r="H220" i="9" s="1"/>
  <c r="J226" i="9"/>
  <c r="H237" i="9"/>
  <c r="K228" i="9"/>
  <c r="K230" i="9"/>
  <c r="H239" i="9"/>
  <c r="K247" i="9"/>
  <c r="K243" i="9"/>
  <c r="H252" i="9"/>
  <c r="K282" i="9"/>
  <c r="H291" i="9"/>
  <c r="G61" i="9"/>
  <c r="J92" i="9"/>
  <c r="G193" i="9"/>
  <c r="H280" i="9"/>
  <c r="K271" i="9"/>
  <c r="K273" i="9"/>
  <c r="H282" i="9"/>
  <c r="J58" i="9"/>
  <c r="J82" i="9"/>
  <c r="G131" i="9"/>
  <c r="G174" i="9"/>
  <c r="K246" i="9"/>
  <c r="H255" i="9"/>
  <c r="G144" i="9"/>
  <c r="J184" i="9"/>
  <c r="J197" i="9"/>
  <c r="J210" i="9"/>
  <c r="G215" i="9"/>
  <c r="H215" i="9" s="1"/>
  <c r="H224" i="9"/>
  <c r="K215" i="9"/>
  <c r="J247" i="9"/>
  <c r="J281" i="9"/>
  <c r="G158" i="9"/>
  <c r="G171" i="9"/>
  <c r="G184" i="9"/>
  <c r="G197" i="9"/>
  <c r="G210" i="9"/>
  <c r="J241" i="9"/>
  <c r="J275" i="9"/>
  <c r="J118" i="9"/>
  <c r="J127" i="9"/>
  <c r="J135" i="9"/>
  <c r="J143" i="9"/>
  <c r="G148" i="9"/>
  <c r="J151" i="9"/>
  <c r="G153" i="9"/>
  <c r="J158" i="9"/>
  <c r="J163" i="9"/>
  <c r="G165" i="9"/>
  <c r="J171" i="9"/>
  <c r="J176" i="9"/>
  <c r="G179" i="9"/>
  <c r="J190" i="9"/>
  <c r="J202" i="9"/>
  <c r="J213" i="9"/>
  <c r="G218" i="9"/>
  <c r="H218" i="9" s="1"/>
  <c r="H231" i="9"/>
  <c r="K222" i="9"/>
  <c r="K224" i="9"/>
  <c r="H233" i="9"/>
  <c r="H265" i="9"/>
  <c r="K256" i="9"/>
  <c r="H267" i="9"/>
  <c r="K258" i="9"/>
  <c r="K302" i="9"/>
  <c r="H311" i="9"/>
  <c r="G216" i="9"/>
  <c r="H216" i="9" s="1"/>
  <c r="K216" i="9"/>
  <c r="H225" i="9"/>
  <c r="K218" i="9"/>
  <c r="H227" i="9"/>
  <c r="J250" i="9"/>
  <c r="H261" i="9"/>
  <c r="K252" i="9"/>
  <c r="J284" i="9"/>
  <c r="K290" i="9"/>
  <c r="H303" i="9"/>
  <c r="G162" i="9"/>
  <c r="G175" i="9"/>
  <c r="G189" i="9"/>
  <c r="G201" i="9"/>
  <c r="H240" i="9"/>
  <c r="K231" i="9"/>
  <c r="K233" i="9"/>
  <c r="H242" i="9"/>
  <c r="J263" i="9"/>
  <c r="H274" i="9"/>
  <c r="K265" i="9"/>
  <c r="K267" i="9"/>
  <c r="H276" i="9"/>
  <c r="H289" i="9"/>
  <c r="G314" i="9"/>
  <c r="J147" i="9"/>
  <c r="J150" i="9"/>
  <c r="J155" i="9"/>
  <c r="G157" i="9"/>
  <c r="J162" i="9"/>
  <c r="J167" i="9"/>
  <c r="G170" i="9"/>
  <c r="J175" i="9"/>
  <c r="J181" i="9"/>
  <c r="G183" i="9"/>
  <c r="J194" i="9"/>
  <c r="J206" i="9"/>
  <c r="G214" i="9"/>
  <c r="H214" i="9" s="1"/>
  <c r="J244" i="9"/>
  <c r="J278" i="9"/>
  <c r="H299" i="9"/>
  <c r="K286" i="9"/>
  <c r="J299" i="9"/>
  <c r="K288" i="9"/>
  <c r="H301" i="9"/>
  <c r="G313" i="9"/>
  <c r="G310" i="9"/>
  <c r="G307" i="9"/>
  <c r="H254" i="9"/>
  <c r="H257" i="9"/>
  <c r="K283" i="9"/>
  <c r="H285" i="9"/>
  <c r="H288" i="9"/>
  <c r="G300" i="9"/>
  <c r="K214" i="9"/>
  <c r="K217" i="9"/>
  <c r="J229" i="9"/>
  <c r="K119" i="9" l="1"/>
  <c r="H119" i="9"/>
  <c r="K135" i="9"/>
  <c r="H135" i="9"/>
  <c r="H104" i="9"/>
  <c r="K104" i="9"/>
  <c r="H180" i="9"/>
  <c r="K180" i="9"/>
  <c r="H133" i="9"/>
  <c r="K133" i="9"/>
  <c r="K143" i="9"/>
  <c r="H143" i="9"/>
  <c r="H210" i="9"/>
  <c r="K210" i="9"/>
  <c r="K132" i="9"/>
  <c r="H132" i="9"/>
  <c r="K159" i="9"/>
  <c r="H159" i="9"/>
  <c r="K117" i="9"/>
  <c r="H117" i="9"/>
  <c r="K54" i="9"/>
  <c r="H54" i="9"/>
  <c r="K157" i="9"/>
  <c r="H157" i="9"/>
  <c r="H144" i="9"/>
  <c r="K144" i="9"/>
  <c r="H88" i="9"/>
  <c r="K88" i="9"/>
  <c r="K305" i="9"/>
  <c r="H314" i="9"/>
  <c r="H189" i="9"/>
  <c r="K189" i="9"/>
  <c r="K148" i="9"/>
  <c r="H148" i="9"/>
  <c r="K110" i="9"/>
  <c r="H110" i="9"/>
  <c r="H205" i="9"/>
  <c r="K205" i="9"/>
  <c r="H160" i="9"/>
  <c r="K160" i="9"/>
  <c r="H72" i="9"/>
  <c r="K72" i="9"/>
  <c r="K138" i="9"/>
  <c r="H138" i="9"/>
  <c r="H73" i="9"/>
  <c r="K73" i="9"/>
  <c r="K27" i="9"/>
  <c r="H27" i="9"/>
  <c r="K20" i="9"/>
  <c r="H20" i="9"/>
  <c r="H307" i="9"/>
  <c r="K298" i="9"/>
  <c r="H175" i="9"/>
  <c r="K175" i="9"/>
  <c r="K74" i="9"/>
  <c r="H74" i="9"/>
  <c r="K105" i="9"/>
  <c r="H105" i="9"/>
  <c r="H129" i="9"/>
  <c r="K129" i="9"/>
  <c r="H164" i="9"/>
  <c r="K164" i="9"/>
  <c r="H76" i="9"/>
  <c r="K76" i="9"/>
  <c r="H99" i="9"/>
  <c r="K99" i="9"/>
  <c r="K206" i="9"/>
  <c r="H206" i="9"/>
  <c r="K142" i="9"/>
  <c r="H142" i="9"/>
  <c r="H71" i="9"/>
  <c r="K71" i="9"/>
  <c r="H15" i="9"/>
  <c r="K15" i="9"/>
  <c r="H11" i="9"/>
  <c r="K11" i="9"/>
  <c r="H14" i="9"/>
  <c r="K14" i="9"/>
  <c r="K131" i="9"/>
  <c r="H131" i="9"/>
  <c r="K106" i="9"/>
  <c r="H106" i="9"/>
  <c r="H123" i="9"/>
  <c r="K123" i="9"/>
  <c r="K94" i="9"/>
  <c r="H94" i="9"/>
  <c r="H58" i="9"/>
  <c r="K58" i="9"/>
  <c r="K194" i="9"/>
  <c r="H194" i="9"/>
  <c r="H49" i="9"/>
  <c r="K49" i="9"/>
  <c r="H92" i="9"/>
  <c r="K92" i="9"/>
  <c r="H310" i="9"/>
  <c r="K301" i="9"/>
  <c r="K183" i="9"/>
  <c r="H183" i="9"/>
  <c r="H162" i="9"/>
  <c r="K162" i="9"/>
  <c r="K103" i="9"/>
  <c r="H103" i="9"/>
  <c r="K115" i="9"/>
  <c r="H115" i="9"/>
  <c r="H177" i="9"/>
  <c r="K177" i="9"/>
  <c r="K176" i="9"/>
  <c r="H176" i="9"/>
  <c r="K202" i="9"/>
  <c r="H202" i="9"/>
  <c r="H79" i="9"/>
  <c r="K79" i="9"/>
  <c r="H124" i="9"/>
  <c r="K124" i="9"/>
  <c r="H95" i="9"/>
  <c r="K95" i="9"/>
  <c r="K146" i="9"/>
  <c r="H146" i="9"/>
  <c r="H33" i="9"/>
  <c r="K33" i="9"/>
  <c r="K8" i="9"/>
  <c r="H8" i="9"/>
  <c r="H166" i="9"/>
  <c r="K166" i="9"/>
  <c r="K17" i="9"/>
  <c r="H17" i="9"/>
  <c r="H116" i="9"/>
  <c r="K116" i="9"/>
  <c r="H100" i="9"/>
  <c r="K100" i="9"/>
  <c r="K185" i="9"/>
  <c r="H185" i="9"/>
  <c r="K82" i="9"/>
  <c r="H82" i="9"/>
  <c r="K172" i="9"/>
  <c r="H172" i="9"/>
  <c r="K118" i="9"/>
  <c r="H118" i="9"/>
  <c r="K187" i="9"/>
  <c r="H187" i="9"/>
  <c r="H23" i="9"/>
  <c r="K23" i="9"/>
  <c r="K25" i="9"/>
  <c r="H25" i="9"/>
  <c r="K170" i="9"/>
  <c r="H170" i="9"/>
  <c r="H112" i="9"/>
  <c r="K112" i="9"/>
  <c r="K304" i="9"/>
  <c r="H313" i="9"/>
  <c r="H98" i="9"/>
  <c r="K98" i="9"/>
  <c r="K89" i="9"/>
  <c r="H89" i="9"/>
  <c r="K66" i="9"/>
  <c r="H66" i="9"/>
  <c r="H80" i="9"/>
  <c r="K80" i="9"/>
  <c r="K179" i="9"/>
  <c r="H179" i="9"/>
  <c r="H96" i="9"/>
  <c r="K96" i="9"/>
  <c r="K57" i="9"/>
  <c r="H57" i="9"/>
  <c r="K91" i="9"/>
  <c r="H91" i="9"/>
  <c r="K77" i="9"/>
  <c r="H77" i="9"/>
  <c r="H87" i="9"/>
  <c r="K87" i="9"/>
  <c r="H108" i="9"/>
  <c r="K108" i="9"/>
  <c r="K127" i="9"/>
  <c r="H127" i="9"/>
  <c r="K192" i="9"/>
  <c r="H192" i="9"/>
  <c r="H21" i="9"/>
  <c r="K21" i="9"/>
  <c r="K32" i="9"/>
  <c r="H32" i="9"/>
  <c r="H120" i="9"/>
  <c r="K120" i="9"/>
  <c r="K67" i="9"/>
  <c r="H67" i="9"/>
  <c r="K40" i="9"/>
  <c r="H40" i="9"/>
  <c r="H35" i="9"/>
  <c r="K35" i="9"/>
  <c r="H156" i="9"/>
  <c r="K156" i="9"/>
  <c r="K196" i="9"/>
  <c r="H196" i="9"/>
  <c r="K36" i="9"/>
  <c r="H36" i="9"/>
  <c r="H83" i="9"/>
  <c r="K83" i="9"/>
  <c r="H169" i="9"/>
  <c r="K169" i="9"/>
  <c r="K287" i="9"/>
  <c r="H300" i="9"/>
  <c r="H193" i="9"/>
  <c r="K193" i="9"/>
  <c r="H152" i="9"/>
  <c r="K152" i="9"/>
  <c r="H182" i="9"/>
  <c r="K182" i="9"/>
  <c r="K34" i="9"/>
  <c r="H34" i="9"/>
  <c r="K44" i="9"/>
  <c r="H44" i="9"/>
  <c r="K211" i="9"/>
  <c r="H211" i="9"/>
  <c r="K190" i="9"/>
  <c r="H190" i="9"/>
  <c r="K109" i="9"/>
  <c r="H109" i="9"/>
  <c r="H195" i="9"/>
  <c r="K195" i="9"/>
  <c r="H43" i="9"/>
  <c r="K43" i="9"/>
  <c r="K22" i="9"/>
  <c r="H22" i="9"/>
  <c r="K48" i="9"/>
  <c r="H48" i="9"/>
  <c r="H37" i="9"/>
  <c r="K37" i="9"/>
  <c r="K153" i="9"/>
  <c r="H153" i="9"/>
  <c r="H171" i="9"/>
  <c r="K171" i="9"/>
  <c r="K161" i="9"/>
  <c r="H161" i="9"/>
  <c r="K78" i="9"/>
  <c r="H78" i="9"/>
  <c r="K198" i="9"/>
  <c r="H198" i="9"/>
  <c r="H186" i="9"/>
  <c r="K186" i="9"/>
  <c r="H199" i="9"/>
  <c r="K199" i="9"/>
  <c r="K167" i="9"/>
  <c r="H167" i="9"/>
  <c r="K130" i="9"/>
  <c r="H130" i="9"/>
  <c r="K12" i="9"/>
  <c r="H12" i="9"/>
  <c r="K81" i="9"/>
  <c r="H81" i="9"/>
  <c r="H147" i="9"/>
  <c r="K147" i="9"/>
  <c r="H39" i="9"/>
  <c r="K39" i="9"/>
  <c r="K13" i="9"/>
  <c r="H13" i="9"/>
  <c r="K69" i="9"/>
  <c r="H69" i="9"/>
  <c r="H41" i="9"/>
  <c r="K41" i="9"/>
  <c r="H173" i="9"/>
  <c r="K173" i="9"/>
  <c r="K128" i="9"/>
  <c r="H128" i="9"/>
  <c r="K200" i="9"/>
  <c r="H200" i="9"/>
  <c r="K60" i="9"/>
  <c r="H60" i="9"/>
  <c r="K165" i="9"/>
  <c r="H165" i="9"/>
  <c r="H140" i="9"/>
  <c r="K140" i="9"/>
  <c r="H141" i="9"/>
  <c r="K141" i="9"/>
  <c r="K204" i="9"/>
  <c r="H204" i="9"/>
  <c r="H197" i="9"/>
  <c r="K197" i="9"/>
  <c r="K122" i="9"/>
  <c r="H122" i="9"/>
  <c r="H102" i="9"/>
  <c r="K102" i="9"/>
  <c r="K136" i="9"/>
  <c r="H136" i="9"/>
  <c r="K121" i="9"/>
  <c r="H121" i="9"/>
  <c r="K208" i="9"/>
  <c r="H208" i="9"/>
  <c r="H47" i="9"/>
  <c r="K47" i="9"/>
  <c r="H184" i="9"/>
  <c r="K184" i="9"/>
  <c r="H61" i="9"/>
  <c r="K61" i="9"/>
  <c r="H65" i="9"/>
  <c r="K65" i="9"/>
  <c r="H154" i="9"/>
  <c r="K154" i="9"/>
  <c r="K64" i="9"/>
  <c r="H64" i="9"/>
  <c r="H137" i="9"/>
  <c r="K137" i="9"/>
  <c r="K151" i="9"/>
  <c r="H151" i="9"/>
  <c r="K163" i="9"/>
  <c r="H163" i="9"/>
  <c r="H207" i="9"/>
  <c r="K207" i="9"/>
  <c r="K126" i="9"/>
  <c r="H126" i="9"/>
  <c r="H145" i="9"/>
  <c r="K145" i="9"/>
  <c r="K97" i="9"/>
  <c r="H97" i="9"/>
  <c r="H201" i="9"/>
  <c r="K201" i="9"/>
  <c r="H158" i="9"/>
  <c r="K158" i="9"/>
  <c r="K174" i="9"/>
  <c r="H174" i="9"/>
  <c r="K155" i="9"/>
  <c r="H155" i="9"/>
  <c r="K139" i="9"/>
  <c r="H139" i="9"/>
  <c r="H84" i="9"/>
  <c r="K84" i="9"/>
  <c r="K93" i="9"/>
  <c r="H93" i="9"/>
  <c r="H191" i="9"/>
  <c r="K191" i="9"/>
  <c r="H203" i="9"/>
  <c r="K203" i="9"/>
  <c r="K181" i="9"/>
  <c r="H181" i="9"/>
  <c r="K134" i="9"/>
  <c r="H134" i="9"/>
  <c r="K75" i="9"/>
  <c r="H75" i="9"/>
  <c r="H68" i="9"/>
  <c r="K68" i="9"/>
  <c r="K101" i="9"/>
  <c r="H101" i="9"/>
  <c r="K56" i="9"/>
  <c r="H56" i="9"/>
  <c r="H45" i="9"/>
  <c r="K45" i="9"/>
  <c r="K114" i="9"/>
  <c r="H114" i="9"/>
  <c r="I2" i="9" l="1"/>
  <c r="I3" i="9" s="1"/>
</calcChain>
</file>

<file path=xl/sharedStrings.xml><?xml version="1.0" encoding="utf-8"?>
<sst xmlns="http://schemas.openxmlformats.org/spreadsheetml/2006/main" count="1418" uniqueCount="725">
  <si>
    <t>Защитные маски / полумаски</t>
  </si>
  <si>
    <t>Защита рук</t>
  </si>
  <si>
    <t>Защитные комбинезоны</t>
  </si>
  <si>
    <t>Защитные наушники, беруши</t>
  </si>
  <si>
    <t>Защитные очки, щитки</t>
  </si>
  <si>
    <t>Общий список</t>
  </si>
  <si>
    <t>Ваша скидка, %</t>
  </si>
  <si>
    <t>Курс евро</t>
  </si>
  <si>
    <t>Фото</t>
  </si>
  <si>
    <t>Артикул</t>
  </si>
  <si>
    <t>Наименование + Описание</t>
  </si>
  <si>
    <t>Ед. изм.</t>
  </si>
  <si>
    <t>Количество в неделимой упак.</t>
  </si>
  <si>
    <t>Количество в коробке</t>
  </si>
  <si>
    <t>Рек. цена за ед. с НДС, EUR</t>
  </si>
  <si>
    <t>Цена со скидкой с НДС, EUR</t>
  </si>
  <si>
    <t>Цена со скидкой с НДС, руб.</t>
  </si>
  <si>
    <t>Ваш заказ, ед.</t>
  </si>
  <si>
    <t>Ваш заказ, коробок</t>
  </si>
  <si>
    <t>Маски / полумаски</t>
  </si>
  <si>
    <t>J-SET Dust Kit 5500P-M</t>
  </si>
  <si>
    <r>
      <rPr>
        <b/>
        <sz val="10"/>
        <rFont val="Calibri"/>
        <family val="2"/>
        <charset val="204"/>
      </rPr>
      <t>Противопылевой</t>
    </r>
    <r>
      <rPr>
        <sz val="10"/>
        <rFont val="Calibri"/>
        <family val="2"/>
        <charset val="204"/>
      </rPr>
      <t xml:space="preserve"> </t>
    </r>
    <r>
      <rPr>
        <b/>
        <sz val="10"/>
        <rFont val="Calibri"/>
        <family val="2"/>
        <charset val="204"/>
      </rPr>
      <t>комплект Jeta Safety J-SET Dust Kit 5500P</t>
    </r>
    <r>
      <rPr>
        <sz val="10"/>
        <rFont val="Calibri"/>
        <family val="2"/>
        <charset val="204"/>
      </rPr>
      <t xml:space="preserve"> размер **: полумаска, противоаэрозольные фильтры P2R (4 шт), адаптеры (2 шт), держатели (2 шт)
Dust kit 5500P – новое поколение полумасок, служащих значительно дольше традиционных противоаэрозольных респираторов. Заменяются только доступные по цене противопылевые фильтры FFP2.
</t>
    </r>
    <r>
      <rPr>
        <b/>
        <sz val="10"/>
        <rFont val="Calibri"/>
        <family val="2"/>
        <charset val="204"/>
      </rPr>
      <t xml:space="preserve">Сферы применения: </t>
    </r>
    <r>
      <rPr>
        <sz val="10"/>
        <rFont val="Calibri"/>
        <family val="2"/>
        <charset val="204"/>
      </rPr>
      <t xml:space="preserve">шлифовка, сверление, резка бетона, керамики, плитки, древесины, металла и пластмассы, полировка, работы со стекловолокном, пыльные работы, строительные работы.
</t>
    </r>
    <r>
      <rPr>
        <b/>
        <sz val="10"/>
        <rFont val="Calibri"/>
        <family val="2"/>
        <charset val="204"/>
      </rPr>
      <t xml:space="preserve">В комплекте:
</t>
    </r>
    <r>
      <rPr>
        <sz val="10"/>
        <rFont val="Calibri"/>
        <family val="2"/>
        <charset val="204"/>
      </rPr>
      <t xml:space="preserve">- Полумаска Jeta Safety 5500P - 1 шт.
- Адаптеры фильтров 6101 - 2 шт.
- Противоаэрозольные фильтры 6020P2R (FFP2 R) - 4 шт.
- Держатели фильтров 5101 - 2 шт.
- Перчатки полиуретановые JP011 - 1 пара.
- Беруши со шнурком JEM21  - 1 пара. 
</t>
    </r>
    <r>
      <rPr>
        <b/>
        <sz val="10"/>
        <rFont val="Calibri"/>
        <family val="2"/>
        <charset val="204"/>
      </rPr>
      <t xml:space="preserve">Преимущества:
</t>
    </r>
    <r>
      <rPr>
        <sz val="10"/>
        <rFont val="Calibri"/>
        <family val="2"/>
        <charset val="204"/>
      </rPr>
      <t>- Свободное дыхание без сопротивления воздуха
- Простая и удобная регулировка 
- Ремонтопригодная и разборная конструкция 
- Малый вес 
- Мягкий, гипоаллергенный и комфортный материал 
- Комфортно использовать с другими СИЗ
- Многоразовый
- Служит значительно дольше традиционных респираторов</t>
    </r>
  </si>
  <si>
    <t>шт</t>
  </si>
  <si>
    <t>J-SET Dust Kit 5500P-L</t>
  </si>
  <si>
    <t>J-SET 6500-S</t>
  </si>
  <si>
    <r>
      <rPr>
        <b/>
        <sz val="10"/>
        <rFont val="Calibri"/>
        <family val="2"/>
        <charset val="204"/>
      </rPr>
      <t>Комплект для защиты дыхания Jeta Safety J-SET 6500</t>
    </r>
    <r>
      <rPr>
        <sz val="10"/>
        <rFont val="Calibri"/>
        <family val="2"/>
        <charset val="204"/>
      </rPr>
      <t xml:space="preserve"> размер **: полумаска, фильтры А1 (2 шт), предфильтры P2 (4 шт), держатели (2 шт)
В комплекте:
- 6500 полумаска промышленная  - 1 шт;
- 6510 фильтры для защиты от органических газов и паров A1 - 2 шт;
- 6020 предфильтр для защиты от пыли и аэрозолей P2 - 4 шт;
- 5101 держатель для предфильтров - 2 шт;
- нитриловые перчатки - 1 пара.
 Индивидуальная упаковка.</t>
    </r>
  </si>
  <si>
    <t>J-SET 6500-M</t>
  </si>
  <si>
    <t>J-SET 6500-L</t>
  </si>
  <si>
    <t>J-SET 5500P-S</t>
  </si>
  <si>
    <r>
      <rPr>
        <b/>
        <sz val="10"/>
        <rFont val="Calibri"/>
        <family val="2"/>
        <charset val="204"/>
      </rPr>
      <t>Комплект для защиты дыхания Jeta Safety J-SET 5500P</t>
    </r>
    <r>
      <rPr>
        <sz val="10"/>
        <rFont val="Calibri"/>
        <family val="2"/>
        <charset val="204"/>
      </rPr>
      <t xml:space="preserve"> размер **: полумаска, фильтры А1 (2 шт), предфильтры P2 (4 шт), держатели (2 шт)
В комплекте:
- 5500P полумаска промышленная  - 1 шт;
- 6510 фильтры для защиты от органических газов и паров A1 - 2 шт;
- 6020 предфильтр для защиты от пыли и аэрозолей P2 - 4 шт;
- 5101 держатель для предфильтров - 2 шт;
- нитриловые перчатки - 1 пара.
 Индивидуальная упаковка.</t>
    </r>
  </si>
  <si>
    <t>J-SET 5500P-M</t>
  </si>
  <si>
    <t>J-SET 5500P-L</t>
  </si>
  <si>
    <t>6500-S</t>
  </si>
  <si>
    <r>
      <rPr>
        <b/>
        <sz val="10"/>
        <rFont val="Calibri"/>
        <family val="2"/>
        <charset val="204"/>
      </rPr>
      <t>6500 Полумаска Jeta Safety</t>
    </r>
    <r>
      <rPr>
        <sz val="10"/>
        <rFont val="Calibri"/>
        <family val="2"/>
        <charset val="204"/>
      </rPr>
      <t xml:space="preserve"> фильтрующая из изолирующих материалов, размер **, фильтры в комплект не входят
Преимущества:
- три размера (S, M, L);
- легко разбирается;
- надежное оголовье;
- составные части заменяются, запчасти в наличии;
- клапан выдоха Max Flow обеспечивает низкое сопротивление дыханию;
- бесшумная;
- мягкий силиконовый корпус плотно прилегает к лицу;
- низкое сопротивление дыханию;
- удобная индивидуальная упаковка, приспособленная для размещения в торговом зале.</t>
    </r>
  </si>
  <si>
    <t>6500-M</t>
  </si>
  <si>
    <t>6500-L</t>
  </si>
  <si>
    <t>5500P-S</t>
  </si>
  <si>
    <r>
      <rPr>
        <b/>
        <sz val="10"/>
        <rFont val="Calibri"/>
        <family val="2"/>
        <charset val="204"/>
      </rPr>
      <t>5500P Полумаска Jeta Safety</t>
    </r>
    <r>
      <rPr>
        <sz val="10"/>
        <rFont val="Calibri"/>
        <family val="2"/>
        <charset val="204"/>
      </rPr>
      <t xml:space="preserve"> фильтрующая из изолирующих материалов (термопласт), размер **, фильтры в комплект не входят
Преимущества:
- три размера (S, M, L);
- низкий вес;
- система регулировки (полумаска перемещается по стропам оголовья, что позволяет отнимать её от лица без снятия в т.ч. других средств защиты, например, каски);
- обтюратор из термопласта;
- низкое сопротивление дыханию;
- удобная индивидуальная упаковка, приспособленная для размещения в торговом зале.</t>
    </r>
  </si>
  <si>
    <t>5500P-M</t>
  </si>
  <si>
    <t>5500P-L</t>
  </si>
  <si>
    <t>5950-M</t>
  </si>
  <si>
    <r>
      <rPr>
        <b/>
        <sz val="10"/>
        <rFont val="Calibri"/>
        <family val="2"/>
        <charset val="204"/>
      </rPr>
      <t>5950 Полнолицевая маска Jeta Safety</t>
    </r>
    <r>
      <rPr>
        <sz val="10"/>
        <rFont val="Calibri"/>
        <family val="2"/>
        <charset val="204"/>
      </rPr>
      <t xml:space="preserve"> промышленная, размер **, в комплекте пленка 5951
Преимущества:
- два размера (M, L);
- низкий вес по сравнению с аналогами;
- покрытие против запотевания и царапин;
- низкое сопротивление дыханию;                                                                                                     - мягкий силиконовый корпус;
- удобная индивидуальная упаковка.</t>
    </r>
  </si>
  <si>
    <t>5950-L</t>
  </si>
  <si>
    <t>Комплектующие к маскам / полумаскам</t>
  </si>
  <si>
    <r>
      <rPr>
        <b/>
        <sz val="10"/>
        <color rgb="FF333333"/>
        <rFont val="Calibri"/>
        <family val="2"/>
        <charset val="204"/>
      </rPr>
      <t>6510 Фильтр противогазовый Jeta Safety</t>
    </r>
    <r>
      <rPr>
        <sz val="10"/>
        <color rgb="FF333333"/>
        <rFont val="Calibri"/>
        <family val="2"/>
        <charset val="204"/>
      </rPr>
      <t xml:space="preserve"> для защиты от органических газов и паров класса </t>
    </r>
    <r>
      <rPr>
        <b/>
        <sz val="10"/>
        <color rgb="FF333333"/>
        <rFont val="Calibri"/>
        <family val="2"/>
        <charset val="204"/>
      </rPr>
      <t>А1</t>
    </r>
    <r>
      <rPr>
        <sz val="10"/>
        <color rgb="FF333333"/>
        <rFont val="Calibri"/>
        <family val="2"/>
        <charset val="204"/>
      </rPr>
      <t xml:space="preserve">, в упаковке 2 шт
Защищает от: красок, растворителей, смол, герметиков, клеев, лаков, бактерий, спор, запахов, пестицидов, гудрона, изоляционных материалов, бензина.                                                                                                    </t>
    </r>
  </si>
  <si>
    <r>
      <rPr>
        <b/>
        <sz val="10"/>
        <color rgb="FF333333"/>
        <rFont val="Calibri"/>
        <family val="2"/>
        <charset val="204"/>
      </rPr>
      <t>6540 Фильтр противогазовый Jeta Safety</t>
    </r>
    <r>
      <rPr>
        <sz val="10"/>
        <color rgb="FF333333"/>
        <rFont val="Calibri"/>
        <family val="2"/>
        <charset val="204"/>
      </rPr>
      <t xml:space="preserve"> для защиты от органических и кислых газов класса </t>
    </r>
    <r>
      <rPr>
        <b/>
        <sz val="10"/>
        <color rgb="FF333333"/>
        <rFont val="Calibri"/>
        <family val="2"/>
        <charset val="204"/>
      </rPr>
      <t>A1Е1</t>
    </r>
    <r>
      <rPr>
        <sz val="10"/>
        <color rgb="FF333333"/>
        <rFont val="Calibri"/>
        <family val="2"/>
        <charset val="204"/>
      </rPr>
      <t>, в упаковке 2 шт
Защищает от: красок, растворителей, смол, герметиков, клеев, лаков, бактерий, спор, запахов, пестицидов, гудрона, изоляционных материалов, бензина, сероводорода, углекислого газа, муравьиной кислоты.</t>
    </r>
  </si>
  <si>
    <r>
      <rPr>
        <b/>
        <sz val="10"/>
        <color rgb="FF333333"/>
        <rFont val="Calibri"/>
        <family val="2"/>
        <charset val="204"/>
      </rPr>
      <t>6541 Фильтр противогазовый Jeta Safety</t>
    </r>
    <r>
      <rPr>
        <sz val="10"/>
        <color rgb="FF333333"/>
        <rFont val="Calibri"/>
        <family val="2"/>
        <charset val="204"/>
      </rPr>
      <t xml:space="preserve"> для защиты от органических, неорганических, кислых газов и аммиака класса </t>
    </r>
    <r>
      <rPr>
        <b/>
        <sz val="10"/>
        <color rgb="FF333333"/>
        <rFont val="Calibri"/>
        <family val="2"/>
        <charset val="204"/>
      </rPr>
      <t>A1E1B1K1</t>
    </r>
    <r>
      <rPr>
        <sz val="10"/>
        <color rgb="FF333333"/>
        <rFont val="Calibri"/>
        <family val="2"/>
        <charset val="204"/>
      </rPr>
      <t>, в упаковке 2 шт
Защищает от: красок, растворителей, смол, герметиков, клеев, лаков, бактерий, спор, запахов, пестицидов, гудрона, изоляционных материалов, бензина, сероводорода, углекислого газа, муравьиной кислоты, окиси углерода, метана, хлора, циановодорода, аммиака, метиламина.</t>
    </r>
  </si>
  <si>
    <t>5521P3R</t>
  </si>
  <si>
    <r>
      <rPr>
        <b/>
        <sz val="10"/>
        <color rgb="FF333333"/>
        <rFont val="Calibri"/>
        <family val="2"/>
        <charset val="204"/>
      </rPr>
      <t>5521P3R</t>
    </r>
    <r>
      <rPr>
        <sz val="10"/>
        <color rgb="FF333333"/>
        <rFont val="Calibri"/>
        <family val="2"/>
        <charset val="204"/>
      </rPr>
      <t xml:space="preserve"> Фильтр противоаэрозольный Jeta Safety класса P3 R, в упаковке 2 шт
Сферы применения: зачистка, резка, сверление, работы со смазочными жидкостями, сварка, работа с асбестом, работа со стекловолокном, сортировка мусора, распыление, коммунальные работы, работы в условиях воздействия аллергенов.</t>
    </r>
  </si>
  <si>
    <t>6521P3R-Hard</t>
  </si>
  <si>
    <r>
      <rPr>
        <b/>
        <sz val="10"/>
        <color rgb="FF333333"/>
        <rFont val="Calibri"/>
        <family val="2"/>
        <charset val="204"/>
      </rPr>
      <t>6521P3R</t>
    </r>
    <r>
      <rPr>
        <sz val="10"/>
        <color rgb="FF333333"/>
        <rFont val="Calibri"/>
        <family val="2"/>
        <charset val="204"/>
      </rPr>
      <t xml:space="preserve"> Hard Фильтр Jeta Safety противоаэрозольный класса P3 R закрытого типа в пластиковом корпусе, в упаковке 2 шт
Степень защиты: Р3 от аэрозолей до 50 ПДК, тип HEPA
Защищает от: угольной, древесной, каменной пыли, металлической стружки, асбеста, стекловолокна, токсичной пыли, плесени и других жидких и твердых аэрозолей. 
Сферы применения: резка, сверление, шлифовка, бурение, фрезеровка, строительные работы, сварка.
Прочный пластмассовый корпус позволяет эффективно использовать фильтр в условиях повышенной влажности и запылённости. Обеспечивает уровень фильтрации 99%. За счет складной формы (HEPA) имеет большую площадь фильтрации и срок службы.</t>
    </r>
  </si>
  <si>
    <t>6020P2R</t>
  </si>
  <si>
    <r>
      <rPr>
        <b/>
        <sz val="10"/>
        <color rgb="FF333333"/>
        <rFont val="Calibri"/>
        <family val="2"/>
        <charset val="204"/>
      </rPr>
      <t>6020P2R</t>
    </r>
    <r>
      <rPr>
        <sz val="10"/>
        <color rgb="FF333333"/>
        <rFont val="Calibri"/>
        <family val="2"/>
        <charset val="204"/>
      </rPr>
      <t xml:space="preserve"> </t>
    </r>
    <r>
      <rPr>
        <b/>
        <sz val="10"/>
        <color rgb="FF333333"/>
        <rFont val="Calibri"/>
        <family val="2"/>
        <charset val="204"/>
      </rPr>
      <t>Фильтр противоаэрозольный Jeta Safety</t>
    </r>
    <r>
      <rPr>
        <sz val="10"/>
        <color rgb="FF333333"/>
        <rFont val="Calibri"/>
        <family val="2"/>
        <charset val="204"/>
      </rPr>
      <t xml:space="preserve"> класса </t>
    </r>
    <r>
      <rPr>
        <b/>
        <sz val="10"/>
        <color rgb="FF333333"/>
        <rFont val="Calibri"/>
        <family val="2"/>
        <charset val="204"/>
      </rPr>
      <t>P2 R</t>
    </r>
    <r>
      <rPr>
        <sz val="10"/>
        <color rgb="FF333333"/>
        <rFont val="Calibri"/>
        <family val="2"/>
        <charset val="204"/>
      </rPr>
      <t>, в упаковке 4 шт
Предфильтр продлевает срок службы фильтра до 10 раз. Защищает от пыли, жидких или масляных аэрозолей, взвешенных в воздухе вместе с газообразными веществами.</t>
    </r>
  </si>
  <si>
    <r>
      <rPr>
        <b/>
        <sz val="10"/>
        <color rgb="FF333333"/>
        <rFont val="Calibri"/>
        <family val="2"/>
        <charset val="204"/>
      </rPr>
      <t>5101 Держатель</t>
    </r>
    <r>
      <rPr>
        <sz val="10"/>
        <color rgb="FF333333"/>
        <rFont val="Calibri"/>
        <family val="2"/>
        <charset val="204"/>
      </rPr>
      <t xml:space="preserve"> противоаэрозольного фильтра</t>
    </r>
    <r>
      <rPr>
        <b/>
        <sz val="10"/>
        <color rgb="FF333333"/>
        <rFont val="Calibri"/>
        <family val="2"/>
        <charset val="204"/>
      </rPr>
      <t xml:space="preserve"> Jeta Safety</t>
    </r>
  </si>
  <si>
    <r>
      <rPr>
        <b/>
        <sz val="10"/>
        <color rgb="FF333333"/>
        <rFont val="Calibri"/>
        <family val="2"/>
        <charset val="204"/>
      </rPr>
      <t>6101 Адаптер</t>
    </r>
    <r>
      <rPr>
        <sz val="10"/>
        <color rgb="FF333333"/>
        <rFont val="Calibri"/>
        <family val="2"/>
        <charset val="204"/>
      </rPr>
      <t xml:space="preserve"> для противоаэрозольного фильтра </t>
    </r>
    <r>
      <rPr>
        <b/>
        <sz val="10"/>
        <color rgb="FF333333"/>
        <rFont val="Calibri"/>
        <family val="2"/>
        <charset val="204"/>
      </rPr>
      <t>Jeta Safety</t>
    </r>
  </si>
  <si>
    <t>5951 Защитная самоклеящаяся пленка для полнолицевой маски 5950</t>
  </si>
  <si>
    <t>65201 Основа полумаски Jeta Safety, в упаковке 10 шт</t>
  </si>
  <si>
    <t>65202 Клапан для полумаски Jeta Safety, в упаковке 3 шт
(2+1 шт.)</t>
  </si>
  <si>
    <t>упак</t>
  </si>
  <si>
    <t>65204 Ремешки для полумаски (оголовье) Jeta Safety</t>
  </si>
  <si>
    <t>-</t>
  </si>
  <si>
    <t>65205 Защита клапана полумаски Jeta Safety, в упаковке 10 шт</t>
  </si>
  <si>
    <t>5102 Держатель противоаэрозольного фильтра Jeta Safety с байонетным креплением</t>
  </si>
  <si>
    <t>655001 Оголовье полумаски 5500P</t>
  </si>
  <si>
    <t>655002 Комплект запасных клапанов для маски 5500P (упаковка 3 шт.)</t>
  </si>
  <si>
    <t>65951 Линза защитная для полнолицевой маски</t>
  </si>
  <si>
    <t>65952 Держатель линзы полнолицевой маски</t>
  </si>
  <si>
    <t>65953 Лицевая часть полнолицевой маски</t>
  </si>
  <si>
    <t>65954 Основа клапана полнолицевой маски</t>
  </si>
  <si>
    <t>65955 Защита клапана полнолицевой маски</t>
  </si>
  <si>
    <t>65956 Внутреняя лицевая часть полнолицевой маски</t>
  </si>
  <si>
    <t>65957 Оголовье полнолицевой маски</t>
  </si>
  <si>
    <t>65958 Прокладка резиновая для клапана выдоха полнолицевой маски</t>
  </si>
  <si>
    <t>65959 Комплект запасных клапанов для маски 5950 (упаковка 5 шт.)</t>
  </si>
  <si>
    <t>65960 Прокладка резиновая для клапана вдоха полнолицевой маски (упаковка 2 шт.)</t>
  </si>
  <si>
    <t>пар</t>
  </si>
  <si>
    <t>Рек. цена за ед. с НДС, руб.</t>
  </si>
  <si>
    <t>РЕС001</t>
  </si>
  <si>
    <r>
      <rPr>
        <b/>
        <sz val="10"/>
        <rFont val="Calibri"/>
        <family val="2"/>
        <charset val="204"/>
      </rPr>
      <t xml:space="preserve">Респиратор складной с клапаном выдоха  KN95 (FFP2) </t>
    </r>
    <r>
      <rPr>
        <sz val="10"/>
        <rFont val="Calibri"/>
        <family val="2"/>
        <charset val="204"/>
      </rPr>
      <t xml:space="preserve">                                                        KN95 - одноразовая фильтрующая полумаска лепестковой формы с клапаном выдоха и зажимом на переносице. Обеспечивает защиту органов дыхания от пыли и аэрозолей вредных слаботоксичных веществ. Удобно садится и обеспечивает комфорт даже при длительной носке. Полумаска применяется при уборке, строительстве, в металлообработке, в сельском хозяйстве, в пищевой промышленности, а также в типографии. В индивидуальной упаковке. Класс защиты: FFP2. В упаковке - 20 шт/28 шт/500 шт. В коробке 500(800)шт</t>
    </r>
  </si>
  <si>
    <t>Ваш заказ, упак</t>
  </si>
  <si>
    <t>сумма заказа</t>
  </si>
  <si>
    <t>Защитные перчатки</t>
  </si>
  <si>
    <t>JAV01-9/L</t>
  </si>
  <si>
    <t>JAV01-** Защитные перчатки трикотажные с ладонной стороны из искусственной кожи от вибрации, черно-желтые (6 пар в упак.)
EN388: 2122X.
Виброзащитные перчатки. Cнижают воздействие низкочастотных колебаний (вибраций). Сделаны из синтетической кожи с уплотнением на пальцах, манжета с застежкой. Хорошая износоустойчивость, устойчивость к разрывам и проколам.
Цвет: черный/желтый.</t>
  </si>
  <si>
    <t>JAV01-10/XL</t>
  </si>
  <si>
    <t>JAV02-9/L</t>
  </si>
  <si>
    <t>JAV02-** Защитные перчатки трикотажные с ладонной стороны из искусственной кожи от механических факторов, от вибрации, цвет черный/красный (6 пар в упак.)
EN388: 2122X.
Виброзащитные-противоударные перчатки. Снижают воздействие низкочастотных колебаний (вибраций), сделаны из синтетической кожи с уплотнением на пальцах, манжета с застежкой, хорошая износоустойчивость, устойчивость к разрывам и проколам. Кевларовая нить. Противоударные вставки.
Цвет: черный/красный.</t>
  </si>
  <si>
    <t>JLE011-8/M</t>
  </si>
  <si>
    <t>JLE011-** Рабочие перчатки, ладонь - козья кожа, тыльная сторона - 100% хлопок (12 пар в упак.)
EN388: 2122X.
Монтажные перчатки из мягкой и тонкой козьей кожи, стойкой к механическому износу. Кожа позволяет удерживать мелкие детали, защищает от повреждений и царапин. Перчатки предназначены для механиков, операторов станков и строителей. Применяются для работы с сухими предметами, которые требуют защиты рук от механических воздействий. Мягкая козья кожа и хлопковая ткань обеспечивают комфорт и высокую износостойкость. Манжеты свободные.
Цвет: синий.</t>
  </si>
  <si>
    <t>JLE011-9/L</t>
  </si>
  <si>
    <t>JLE011-10/XL</t>
  </si>
  <si>
    <t>JLE021-6/XS</t>
  </si>
  <si>
    <t>JLE021-** Рабочие перчатки с липучкой велкро, ладонь - козья кожа, тыльная сторона - 100% хлопок (12 пар в упак.)
EN388: 3122X.
Монтажные перчатки из мягкой и тонкой козьей кожи, стойкой к механическому износу. Кожа позволяет удерживать мелкие детали, защищает от повреждений и царапин. Перчатки предназначены для механиков, операторов станков и строителей. Применяются для работы с сухими предметами, которые требуют защиты рук от механических воздействий. Мягкая козья кожа и хлопковая ткань обеспечивают комфорт и высокую износостойкость. Манжеты фиксируются с помощью застёжек Velcro.
Цвет: красный.</t>
  </si>
  <si>
    <t>JLE021-7/S</t>
  </si>
  <si>
    <t>JLE021-8/M</t>
  </si>
  <si>
    <t>JLE021-9/L</t>
  </si>
  <si>
    <t>JLE021-10/XL</t>
  </si>
  <si>
    <t>JLE031-8/M</t>
  </si>
  <si>
    <t>JLE031-** Рабочие перчатки из буйволовой кожи (12 пар в упак.)
EN388: 3143X.
Монтажные перчатки из буйволовой кожи. Защитная манжета “крага” не сковывает движений запястья.
Цвет: белый.</t>
  </si>
  <si>
    <t>JLE031-9/L</t>
  </si>
  <si>
    <t>JLE031-10/XL</t>
  </si>
  <si>
    <t>JCS056</t>
  </si>
  <si>
    <t>JCS056 Нарукавники из синтетической пряжи (полиэтилен) с застежкой на липучке велкро, для защиты рук от порезов (5 класс), размер единый (10 штук в упак.)
EN388: 254X.
Применяются в автомобилестроении, для работ по сборке крупной бытовой техники, для работы со стеклом, при металлообработке и штамповке. Изготовлены из материала HDPE (полиэтилен высокой плотности), который обеспечивает максимальную стойкость к порезам (5 класс). Выполнены с применением технологии бесшовной вязки, обеспечивающей повышенный комфорт при работе. Нарукавники имеют двойную застёжку Velcro для надёжной фиксации на руке. 
Цвет: серый. Размер единый.
Длина 56 см.</t>
  </si>
  <si>
    <t>JKVS056</t>
  </si>
  <si>
    <t>JKVS056  Нарукавники из синтетической пряжи (кевлар) для защиты рук от порезов (4 класс), размер единый
EN388: 244X.
Промышленные кевларовые нарукавники для защиты от порезов (4 класс) и воздействия высоких температур. Состав: 100% кевлар. Применяются в автомобилестроении, для работ по сборке крупной бытовой техники, для работы со стеклом, при металлообработке и штамповке. Двойной слой кевларовой пряжи многократно увеличивает защитные свойства. Нарукавники имеют дополнительную защиту запястья с отверстиями для больших пальцев.
Цвет: желтый. Размер единый.
Длина 45 см.</t>
  </si>
  <si>
    <t>Химическая защита</t>
  </si>
  <si>
    <t>JSN50NATRIXBL07-S</t>
  </si>
  <si>
    <r>
      <rPr>
        <sz val="10"/>
        <color rgb="FF000000"/>
        <rFont val="Calibri"/>
        <family val="2"/>
        <charset val="204"/>
      </rPr>
      <t xml:space="preserve">JSN50NATRIX****-** Нескользящие одноразовые нитриловые перчатки JSN NATRIX, размер **, длина 240мм, толщина 0,15мм, упаковка ** шт.
JSN NATRIX - ультрапрочные нитриловые перчатки, специально разработанные для малярных и слесарных работ. Перчатки обеспечивают превосходную защиту от растворителей, масел и автохимии.
</t>
    </r>
    <r>
      <rPr>
        <b/>
        <sz val="10"/>
        <color rgb="FF000000"/>
        <rFont val="Calibri"/>
        <family val="2"/>
        <charset val="204"/>
      </rPr>
      <t xml:space="preserve">Особенности и преимущества:
</t>
    </r>
    <r>
      <rPr>
        <sz val="10"/>
        <color rgb="FF000000"/>
        <rFont val="Calibri"/>
        <family val="2"/>
        <charset val="204"/>
      </rPr>
      <t xml:space="preserve">∙ Запатентованная текстура (Natrix) на внутренней и внешней поверхности перчатки обеспечивает исключительный хват, износостойкость и удобство использования;
∙ Особая формула нитрила придает перчаткам Natrix превосходную эластичность и гибкость (CE 5);
∙ Работают в 5 раз дольше, чем обычные одноразовые перчатки;
∙ Симметричные (подходят на обе руки);
∙ Эргономичная форма обеспечивает лучшее облегание и делает работу более комфортной;
∙ Не содержат латекса и силикона;
∙ Подходят для работы с сенсорными экранами.
</t>
    </r>
    <r>
      <rPr>
        <b/>
        <sz val="10"/>
        <color rgb="FF000000"/>
        <rFont val="Calibri"/>
        <family val="2"/>
        <charset val="204"/>
      </rPr>
      <t xml:space="preserve">Характеристики:
</t>
    </r>
    <r>
      <rPr>
        <sz val="10"/>
        <color rgb="FF000000"/>
        <rFont val="Calibri"/>
        <family val="2"/>
        <charset val="204"/>
      </rPr>
      <t xml:space="preserve">∙ Состав: 100% нитрил;
∙ Длина: 240 мм;
∙ Толщина: 0,15 мм;
∙ Максимальная прочность и вес в классе: 8,1 г;
∙ Цвет: черный, оранжевый.
</t>
    </r>
    <r>
      <rPr>
        <b/>
        <sz val="10"/>
        <color rgb="FF000000"/>
        <rFont val="Calibri"/>
        <family val="2"/>
        <charset val="204"/>
      </rPr>
      <t xml:space="preserve">
Упаковка: 
</t>
    </r>
    <r>
      <rPr>
        <sz val="10"/>
        <color rgb="FF000000"/>
        <rFont val="Calibri"/>
        <family val="2"/>
        <charset val="204"/>
      </rPr>
      <t xml:space="preserve">∙ раздаточная коробка 50 шт (25 пар);
∙ розничная упаковка 10 шт (5 пар).
</t>
    </r>
  </si>
  <si>
    <t>JSN50NATRIXBL08-M</t>
  </si>
  <si>
    <t>JSN50NATRIXBL09-L</t>
  </si>
  <si>
    <t>JSN50NATRIXBL10-XL</t>
  </si>
  <si>
    <t>JSN50NATRIXBL11-XXL</t>
  </si>
  <si>
    <t>JSN50NATRIXOR07-S</t>
  </si>
  <si>
    <t>JSN50NATRIXOR08-M</t>
  </si>
  <si>
    <t>JSN50NATRIXOR09-L</t>
  </si>
  <si>
    <t>JSN50NATRIXOR10-XL</t>
  </si>
  <si>
    <t>JSN50NATRIXOR11-XXL</t>
  </si>
  <si>
    <t>JSN10NATRIXBL07-S</t>
  </si>
  <si>
    <t>JSN10NATRIXBL08-M</t>
  </si>
  <si>
    <t>JSN10NATRIXBL09-L</t>
  </si>
  <si>
    <t>JSN10NATRIXBL10-XL</t>
  </si>
  <si>
    <t>JSN10NATRIXBL11-XXL</t>
  </si>
  <si>
    <t>JSN02NATRIXMAX09-L</t>
  </si>
  <si>
    <r>
      <rPr>
        <sz val="10"/>
        <color rgb="FF000000"/>
        <rFont val="Calibri"/>
        <family val="2"/>
        <charset val="204"/>
      </rPr>
      <t xml:space="preserve">JSN02NATRIXMAX**-** Оранжевые нескользящие одноразовые нитриловые перчатки JSN NATRIX MAX, размер **, длина 300мм, толщина 0,21мм, пакет 2 шт.
JSN NATRIX - ультрапрочные нитриловые перчатки, специально разработанные для малярных и слесарных работ. Перчатки обеспечивают превосходную защиту от растворителей, масел и автохимии. Версия Max для особо жетских условий, увеличена длина и толщина. 
</t>
    </r>
    <r>
      <rPr>
        <b/>
        <sz val="10"/>
        <color rgb="FF000000"/>
        <rFont val="Calibri"/>
        <family val="2"/>
        <charset val="204"/>
      </rPr>
      <t xml:space="preserve">Особенности и преимущества:
</t>
    </r>
    <r>
      <rPr>
        <sz val="10"/>
        <color rgb="FF000000"/>
        <rFont val="Calibri"/>
        <family val="2"/>
        <charset val="204"/>
      </rPr>
      <t xml:space="preserve">∙ Индивидуальная упаковка;
∙ Особо прочная версия для преводходной защиты;
∙ Запатентованная текстура (Natrix Max) на внутренней и внешней поверхности перчатки обеспечивает исключительный хват, износостойкость и удобство использования;
∙ Особая формула нитрила придает перчаткам Natrix превосходную эластичность и гибкость (CE 5);
∙ Работают в 5 раз дольше, чем обычные одноразовые перчатки;
∙ Симметричные (подходят на обе руки);
∙ Эргономичная форма обеспечивает лучшее облегание и делает работу более комфортной;
∙ Не содержат латекса и силикона;
∙ Подходят для работы с сенсорными экранами.
</t>
    </r>
    <r>
      <rPr>
        <b/>
        <sz val="10"/>
        <color rgb="FF000000"/>
        <rFont val="Calibri"/>
        <family val="2"/>
        <charset val="204"/>
      </rPr>
      <t xml:space="preserve">Характеристики:
</t>
    </r>
    <r>
      <rPr>
        <sz val="10"/>
        <color rgb="FF000000"/>
        <rFont val="Calibri"/>
        <family val="2"/>
        <charset val="204"/>
      </rPr>
      <t>∙ Состав: 100% нитрил;
∙ Длина: 300 мм;
∙ Толщина: 0,21 мм;
∙ Максимальная прочность и вес в классе: 11,5 г;
∙ Цвет: оранжевый.</t>
    </r>
  </si>
  <si>
    <t>JSN02NATRIXMAX10-XL</t>
  </si>
  <si>
    <t>JL711-S</t>
  </si>
  <si>
    <t>JL711 Латексные перчатки без напыления, черные, размер ** (уп.12пар)
EN374: KLT. EN388: 1011Х. Толщина 0,4мм, длина 300мм.
Перчатки изготовлены из 100% натурального латекса, обладают высокой устойчивостью к водорастворимым неорганическим кислотам (до 50%) и щелочам (до 40%). Применение: хозяйственно-бытовые работы, общепромышленное использование. Имеют рельефную поверхность ладони, что обеспечивает удобный захват. Аналог перчаток КЩС. Индивидуальная упаковка.
Цвет: черный.</t>
  </si>
  <si>
    <t>JL711-M</t>
  </si>
  <si>
    <t>JL711-L</t>
  </si>
  <si>
    <t>П</t>
  </si>
  <si>
    <t>JL711-XL</t>
  </si>
  <si>
    <t>JL711-XXL</t>
  </si>
  <si>
    <t>JN711-S</t>
  </si>
  <si>
    <t>JN711 Нитриловые перчатки с хлопковым напылением изнутри, зеленые, размер ** (уп.12пар)
EN374: JKLOPT. EN388: 4101Х. Толщина 0,38мм, длина 330мм.
Защитные перчатки из нитрила. Внутри флокированы 100% хлопком. Обладают высокой устойчивостью к водорастворимым неорганическим кислотам (до 80%), щелочам  (до 40%), солям, спиртам, растворителям. Текстурированная поверхность ладони в виде ромбов для лучшего захвата. Слегка расширенная манжета для вентиляции. Отличная эластичность и комфорт. Высокая износоустойчивость. Индивидуальная упаковка.
Цвет: зеленый.</t>
  </si>
  <si>
    <t>JN711-M</t>
  </si>
  <si>
    <t>JN711-L</t>
  </si>
  <si>
    <t>JN711-XL</t>
  </si>
  <si>
    <t>JN711-XXL</t>
  </si>
  <si>
    <t>JNE711-S</t>
  </si>
  <si>
    <t>JNE711 Неопреновые перчатки с хлопковым напылением изнутри, желто-голубые, размер ** (уп.12пар)
EN374: AKLNPT. EN388: 2111Х. Толщина 0,7мм, длина 330мм.
Защитные промышленные перчатки из неопрена. Обладают высокой устойчивостью к водорастворимым неорганическим кислотам (до 80%), щелочам  (до 40%), солям, спиртам, растворителям. Хлопковое напыление внутри перчатки с антибактериальной обработкой предотвращает раздражение кожи рук. Применяются для работы с влажными и скользкими поверхностями, обеспечивая хороший захват. Индивидуальная упаковка.
Цвет: сине-жёлтый.</t>
  </si>
  <si>
    <t>JNE711-M</t>
  </si>
  <si>
    <t>JNE711-L</t>
  </si>
  <si>
    <t>JNE711-XL</t>
  </si>
  <si>
    <t>JNE711-XXL</t>
  </si>
  <si>
    <t>JP711-M</t>
  </si>
  <si>
    <t>JP711 Перчатки хлопчатобумажные трикотажные с покрытием из ПВХ, размер ** (упаковка 12 пар)
EN374: AJKL. EN388: 4121X. Толщина: 1,6 мм. Длина: 300 мм.
Перчатки, предназначенные для работ, при которых важна высокая химическая устойчивость и механическая защита. Перчатки изготовлены из высокопрочного ПВХ, внутренний слой выполнен из хлопка. Текстурное покрытие обеспечивает надежный захват. Хлопковая основа обеспечивает высокий комфорт. Высокая стойкость к кислотам (80%) и щелочам (50%), солям, спиртам, растворителям. Индивидуальная упаковка.
Цвет: синий.</t>
  </si>
  <si>
    <t>JP711-L</t>
  </si>
  <si>
    <t>JP711-XL</t>
  </si>
  <si>
    <t>JP711-XXL</t>
  </si>
  <si>
    <t>Легкая (без покрытия ладони)</t>
  </si>
  <si>
    <t>JS011n-S</t>
  </si>
  <si>
    <t>JS011n Легкие бесшовные трикотажные перчатки из нейлона, цвет белый, размер ** (уп.12пар)
EN388: 211XX.
Латексная манжета удерживает перчатку на запястье. Тонкая вязка обеспечивает комфорт. 13 класс вязки. Очень комфортные и практичные. Подходит на обе руки. Отлично растягиваются и принимают нужный размер. Не оставляют следов. Не содержат силикон.
Цвета: белый (JS011n), черный (JS011nb), серый (JS011ng, 6301g).</t>
  </si>
  <si>
    <t>JS011n-M</t>
  </si>
  <si>
    <t>JS011n-L</t>
  </si>
  <si>
    <t>JS011n-XL</t>
  </si>
  <si>
    <t>JS011nb-M</t>
  </si>
  <si>
    <t>JS011nb-L</t>
  </si>
  <si>
    <t>JS011ng-S</t>
  </si>
  <si>
    <t>JS011ng-M</t>
  </si>
  <si>
    <t>6301g-L</t>
  </si>
  <si>
    <t>JS011p-S</t>
  </si>
  <si>
    <t>JS011p Легкие бесшовные трикотажные перчатки из полиэстера, цвет белый, размер ** (уп.12пар)
EN388: 211XX.
Латексная манжета удерживает перчатку на запястье. Тонкая вязка обеспечивает комфорт. 13 класс вязки. Очень комфортные и практичные. Подходит на обе руки. Отлично растягиваются и принимают нужный размер. Не оставляют следов. Не содержат силикон.
Цвета: белый (JS011p), черный (JS011pb).</t>
  </si>
  <si>
    <t>JS011p-M</t>
  </si>
  <si>
    <t>JS011p-L</t>
  </si>
  <si>
    <t>JS011pb-L</t>
  </si>
  <si>
    <t>JS011pb-M</t>
  </si>
  <si>
    <t>JS011pb-S</t>
  </si>
  <si>
    <t>JC011-L</t>
  </si>
  <si>
    <t>JC011 Трикотажные перчатки из хлопковой пряжи, размер ** (уп.12пар)
EN388: 1X1XX.
Трикотажные перчатки из хлопкоэфирной пряжи. 10 класс вязки. Латексная манжета удерживает перчатку на запястье. Очень комфортные и практичные. Подходит на обе руки. Отлично растягиваются и принимают нужный размер.
Цвет: натуральный.</t>
  </si>
  <si>
    <t>JC011-XL</t>
  </si>
  <si>
    <t>Легкая (с покрытием ладони)</t>
  </si>
  <si>
    <t>JD011-L</t>
  </si>
  <si>
    <t>JD011 ** Трикотажные перчатки из хлопковой пряжи c точечным ПВХ покрытием
EN388: 1X1XX.
Трикотажные перчатки из хлопкоэфирной пряжи. 10 класс вязки. Латексная манжета удерживает перчатку на запястье. Очень комфортные и практичные. Отлично растягиваются и принимают нужный размер.
Цвет: натуральный.</t>
  </si>
  <si>
    <t>JD011-XL</t>
  </si>
  <si>
    <t>JD021-L</t>
  </si>
  <si>
    <t>JD021 Трикотажные перчатки из полиэстеровой пряжи c точечным ПВХ покрытием, размер ** (уп.12пар)
EN388: 211XX.
Трикотажные перчатки из полиэфирной пряжи. Прочная, бесшовная и эластичная вязка из синтетического микроволокна. 13 класс вязки. Хорошо облегают руку, не натирают кожу, оптимальный комфорт в использовании, фиксируются упругой манжетой на запястье. С точечным ПВХ напылением на ладони и пальцах для улучшенного захвата. Обладают хорошей устойчивостью к износу. Не оставляют ворсинок.
Цвет: белый.</t>
  </si>
  <si>
    <t>JD021-XL</t>
  </si>
  <si>
    <t>JSD011p-S</t>
  </si>
  <si>
    <t>JSD011p Легкие бесшовные трикотажные перчатки из полиэстера с точечным ПВХ покрытием ладони, цвет белый, размер ** (упак. 12 пар)
EN388: 211XX.
Латексная манжета удерживает перчатку на запястье. Тонкая вязка обеспечивает комфорт. 13 класс вязки. Очень комфортные и практичные. Подходит на обе руки. Отлично растягиваются и принимают нужный размер. Не оставляют следов. Не содержат силикон. 
Цвета: белый (JSD011p), черный (JSD011pb).</t>
  </si>
  <si>
    <t>JSD011p-M</t>
  </si>
  <si>
    <t>JSD011p-L</t>
  </si>
  <si>
    <t>JSD011pb-S</t>
  </si>
  <si>
    <t>JSD011pb-M</t>
  </si>
  <si>
    <t>JSD011pb-L</t>
  </si>
  <si>
    <t>JP011b-XS</t>
  </si>
  <si>
    <t>JP011* Защитные перчатки из полиэстеровой пряжи c полиуретановым покрытием, цвет ***, размер ** (уп.12пар)
EN388: 4131X.
Бесшовный трикотаж из полиэфирных волокон. Эластичная манжета для надёжного удержания на запястье. Тонкие и эластичные волокна. 13 класс вязки. Легкий и эргономичный дизайн. Высокая чувствительность.
Высокий уровень комфорта благодаря эластичности материала. Тыльная сторона ладони без покрытия - позволяет коже дышать. Полиуретановое покрытие на ладони и пальцах устойчиво к работе с жирными и масляными деталями. Хорошая стойкость к износу.
Цвета: черный (JP011b), белый (JP011w), серый (JP011g), рисунок (JP011p).</t>
  </si>
  <si>
    <t>JP011b-S</t>
  </si>
  <si>
    <t>JP011b-M</t>
  </si>
  <si>
    <t>JP011b-L</t>
  </si>
  <si>
    <t>JP011b-XL</t>
  </si>
  <si>
    <t>JP011g-S</t>
  </si>
  <si>
    <t>JP011g-M</t>
  </si>
  <si>
    <t>JP011g-L</t>
  </si>
  <si>
    <t>JP011g-XL</t>
  </si>
  <si>
    <t>JP011w-XS</t>
  </si>
  <si>
    <t>JP011w-S</t>
  </si>
  <si>
    <t>JP011w-M</t>
  </si>
  <si>
    <t>JP011w-L</t>
  </si>
  <si>
    <t>JP011w-XL</t>
  </si>
  <si>
    <t>JP011p-L</t>
  </si>
  <si>
    <t>35руб.</t>
  </si>
  <si>
    <t>JL061-M</t>
  </si>
  <si>
    <t>JL061 Защитные промышленные трикотажные перчатки из синтетической пряжи (полиэстер) с латексным покрытием ладони, цвет серый/черный, ** (уп.12пар)
EN388: 3131X.
Защитные промышленные перчатки с рельефным латексным покрытием.
Бесшовный трикотаж из полиэфирных волокон. Эластичная манжета для надёжного удержания на запястье. Тонкие и эластичные волокна. 13 класс вязки. Легкий и эргономичный дизайн.  Высокая чувствительность. Высокий уровень комфорта благодаря эластичности материала. Тыльная сторона ладони без покрытия - позволяет коже дышать. Рельефное покрытие из натурального каучука на ладони и пальцах обеспечивает отличный захват как сухих, так и мокрых предметов. Хорошая стойкость к износу.
Цвет: серый/черный.</t>
  </si>
  <si>
    <t>JL061-L</t>
  </si>
  <si>
    <t>JL061-XL</t>
  </si>
  <si>
    <t>JN011-M</t>
  </si>
  <si>
    <t>JN011 Защитные промышленные трикотажные перчатки из синтетической пряжи (полиэстер) с нитриловым покрытием ладони, цвет серый, размер ** (уп.12пар)
EN388: 4131X.
Бесшовный трикотаж из полиэфирных волокон. Эластичная манжета для надёжного удержания на запястье. Тонкие и эластичные волокна. 13 класс вязки. Легкий и эргономичный дизайн.  Высокая чувствительность. Высокий уровень комфорта благодаря эластичности материала. Тыльная сторона ладони без покрытия - позволяет коже дышать. Нитриловое покрытие на ладони и пальцах устойчиво к работе с жирными и масляными деталями. Хорошая стойкость к износу.
Цвет: белый/серый.</t>
  </si>
  <si>
    <t>JN011-L</t>
  </si>
  <si>
    <t>JN011-XL</t>
  </si>
  <si>
    <t>JN031-S</t>
  </si>
  <si>
    <t>JN031 Защитные промышленные трикотажные перчатки из синтетической пряжи (полиэстер) с микронитриловым покрытием ладони, цвет серый, размер **, 12 пар
EN388: 4131X.
Защитные промышленные перчатки с микронитриловым покрытием для точных работ, где необходима особая чувствительность пальцев. Бесшовный трикотаж из полиэфирных волокон. Эластичная манжета для надёжного удержания на запястье. Тонкие и эластичные волокна. 15 класс вязки. Легкий и эргономичный дизайн.  Высокая чувствительность. Высокий уровень комфорта благодаря эластичности материала. Тыльная сторона ладони без покрытия - позволяет коже дышать. Покрытие из пенного нитрила на ладони и пальцах устойчиво к работе с жирными и масляными деталями. Покрытие ладони пропускает воздух - кожа рук дышит.
Цвет: серый/черный.</t>
  </si>
  <si>
    <t>JN031-M</t>
  </si>
  <si>
    <t>JN031-L</t>
  </si>
  <si>
    <t>JN031-XL</t>
  </si>
  <si>
    <t>JN031-XXL</t>
  </si>
  <si>
    <t>JN041-M</t>
  </si>
  <si>
    <t>JN041 Защитные промышленные трикотажные перчатки из синтетической пряжи (полиэстер) с пенонитриловым покрытием ладони, цвет серый, размер ** (уп.12пар)
EN388: 4131X.
Защитные промышленные перчатки с пенонитриловым покрытием.
Бесшовный трикотаж из полиэфирных волокон. Эластичная манжета для надёжного удержания на запястье. Тонкие и эластичные волокна. 13 класс вязки. Легкий и эргономичный дизайн. Высокая чувствительность. 
Высокий уровень комфорта благодаря эластичности материала. Тыльная сторона ладони без покрытия - позволяет коже дышать. Покрытие из пенного нитрила на ладони и пальцах устойчиво к работе с жирными и масляными деталями. Покрытие ладони пропускает воздух - кожа рук дышит.
Цвет: серый/черный.</t>
  </si>
  <si>
    <t>JN041-L</t>
  </si>
  <si>
    <t>JN041-XL</t>
  </si>
  <si>
    <t>JN051-M</t>
  </si>
  <si>
    <t>JN051 Защитные промышленные трикотажные перчатки из синтетической пряжи (полиэстер) с рельефным нитриловым покрытием ладони, цвет черный/синий, ** (уп.12пар)
EN388: 4131X.
Защитные промышленные перчатки с рельефным нитриловым покрытием.
Бесшовный трикотаж из полиэфирных волокон. Эластичная манжета для надёжного удержания на запястье. Тонкие и эластичные волокна. 13 класс вязки. Легкий и эргономичный дизайн.  Высокая чувствительность. 
Высокий уровень комфорта благодаря эластичности материала. Тыльная сторона ладони без покрытия - позволяет коже дышать. Покрытие из пенного нитрила на ладони и пальцах устойчиво к работе с жирными и масляными деталями. Покрытие ладони пропускает воздух - кожа рук дышит.
Цвета: черный/синий, черный/красный.</t>
  </si>
  <si>
    <t>JN051-L</t>
  </si>
  <si>
    <t>JN051-XL</t>
  </si>
  <si>
    <t>Средняя (с покрытием ладони)</t>
  </si>
  <si>
    <t>JL011-M</t>
  </si>
  <si>
    <t>JL011 Защитные промышленные трикотажные перчатки из хлопковой пряжи с рельефным латексным покрытием ладони, цвет желтый/зеленый, ** (уп.12пар)
EN388: 2143X.
Бесшовная вязаная перчатка из поликоттона. 10 класс вязки. Эластичная манжета надёжно удерживает перчатку на запястье. Непокрытая тыльная сторона ладони обеспечивает комфорт в использовании и хороший воздухообмен. Высокая устойчивость к проколам. Высокая устойчивость к изнашиванию и порезам. Рельефное покрытие из натурального каучука на ладони обеспечивает отличный захват как сухих, так и мокрых предметов.
Цвет: желтый/зеленый.</t>
  </si>
  <si>
    <t>JL011-L</t>
  </si>
  <si>
    <t>JL011-XL</t>
  </si>
  <si>
    <t>JN062-M</t>
  </si>
  <si>
    <t>JN062 Защитные трикотажные промышленные перчатки из 100% хлопковой пряжи с полным нитриловым покрытием и вязаной манжетой, цвет оранжевый, ** (уп.12пар)
EN388: 4111X.
Маслобензоустойчивое нитриловое покрытие. Подкладка из 100% хлопка. Вязаная манжета удерживает перчатку на запястье. Высокое сопротивление изнашиванию. Оптимальный комфорт и эластичность. Очень удобные и практичные перчатки. Идеальны для всех работ, требующих легкую или среднюю механическую защиту.
Цвета: оранжевый, синий.</t>
  </si>
  <si>
    <t>JN062-L</t>
  </si>
  <si>
    <t>JN062-XL</t>
  </si>
  <si>
    <t>JN063-M</t>
  </si>
  <si>
    <t>JN063 Защитные трикотажные промышленные перчатки из 100% хлопковой пряжи с нитриловым покрытием на 3/4 и вязаной манжетой, цвет оранжевый, ** (уп.12пар)
EN388: 4111X.
Маслобензоустойчивое нитриловое покрытие. Подкладка из 100% хлопка. Вязаная манжета удерживает перчатку на запястье. Высокое сопротивление изнашиванию. Оптимальный комфорт и эластичность. Очень удобные и практичные перчатки. Идеальны для всех работ, требующих легкую или среднюю механическую защиту.
Цвета: оранжевый, синий.</t>
  </si>
  <si>
    <t>JN063-L</t>
  </si>
  <si>
    <t>JN063-XL</t>
  </si>
  <si>
    <t>Тяжелая (с покрытием ладони)</t>
  </si>
  <si>
    <t>JN065-L</t>
  </si>
  <si>
    <t xml:space="preserve">JN065 Защитные трикотажные промышленные перчатки из 100% хлопковой пряжи с вязаной манжетой с полным нитриловым покрытием, цвет синий, размер ** (уп.12пар)
EN388: 4121X.
Маслобензоустойчивое защитное покрытие из нитрила для более высоких нагрузок. Джерсовая подкладка из 100% хлопка. Высокое сопротивление изнашиванию. Оптимальный комфорт и эластичность. Очень удобные и практичные перчатки для грубой, тяжелой работы. 
Цвет: синий. </t>
  </si>
  <si>
    <t>JN065-XL</t>
  </si>
  <si>
    <t>JN066-L</t>
  </si>
  <si>
    <t xml:space="preserve">JN066 Защитные трикотажные промышленные перчатки из 100% хлопковой пряжи с вязаной манжетой с нитриловым покрытием на 3/4, цвет синий, ** (уп.12пар)
EN388: 4121X.
Маслобензоустойчивое защитное покрытие из нитрила для более высоких нагрузок. Джерсовая подкладка из 100% хлопка. Высокое сопротивление изнашиванию. Оптимальный комфорт и эластичность. Очень удобные и практичные перчатки для грубой, тяжелой работы. 
Цвет: синий. </t>
  </si>
  <si>
    <t>JN066-XL</t>
  </si>
  <si>
    <t>JN067-L</t>
  </si>
  <si>
    <t xml:space="preserve">JN067 Защитные трикотажные промышленные перчатки из 100% хлопковой пряжи с защитной манжетой (крагой) с нитриловым покрытием на 3/4, цвет синий, размер **, уп.12 пар
EN388: 4121X.
Маслобензоустойчивое защитное покрытие из нитрила для более высоких нагрузок. Джерсовая подкладка из 100% хлопка. Высокое сопротивление изнашиванию. Оптимальный комфорт и эластичность. Очень удобные и практичные перчатки для грубой, тяжелой работы. 
Цвет: синий. </t>
  </si>
  <si>
    <t>JN067-XL</t>
  </si>
  <si>
    <t>JN069-L</t>
  </si>
  <si>
    <t xml:space="preserve">JN069 Защитные трикотажные промышленные перчатки из 100% хлопковой пряжи с защитной манжетой (крагой) с полным нитриловым покрытием, цвет синий, размер **, уп.12 пар
EN388: 4121X.
Маслобензоустойчивое защитное покрытие из нитрила для более высоких нагрузок. Джерсовая подкладка из 100% хлопка. Высокое сопротивление изнашиванию. Оптимальный комфорт и эластичность. Очень удобные и практичные перчатки для грубой, тяжелой работы. 
Цвет: синий. </t>
  </si>
  <si>
    <t>JN069-XL</t>
  </si>
  <si>
    <t>JK700-XL</t>
  </si>
  <si>
    <t>JK700 Комбинированные кожаные защитные перчатки с хлопковой подкладкой, усиленным наладонником, цвет желтый/серый/зеленый XL (уп.12пар)
Защитная манжета. Ладонь, большой палец и кончики пальцев выполнены из высококачественного спилка. Ладонная часть, большой и указательный пальцы усилены накладками из кожевенного спилка. Хорошая износоустойчивость и устойчивость к мелким порезам. Очень удобные. Соединение различных материалов для оптимального комфорта.</t>
  </si>
  <si>
    <t>Защита от порезов</t>
  </si>
  <si>
    <t>JC051-С01-S</t>
  </si>
  <si>
    <t>JC051 Самурай 01 Трикотажные перчатки из полиэтиленовой пряжи для защиты от порезов (5 класс), размер **, цвет серый (уп.12пар)
EN388: 454XC.
Защитные свойства: Ми, Мп.
Бесшовная перчатка из высокопрочных нитей полиэтилена. 13 класс вязки. Эластичная манжета для надёжного удержания на запястье. Без покрытия для более высокой чувствительности пальцев. Отсутствие покрытия позволяет коже дышать. Обладает отличной воздухопроницаемостью. На поверхности перчатки отсутствует ворс, что важно для соблюдения чистоты продукта.
Цвет: серый.</t>
  </si>
  <si>
    <t>JC051-С01-M</t>
  </si>
  <si>
    <t>JC051-С01-L</t>
  </si>
  <si>
    <t>JC051-С01-XL</t>
  </si>
  <si>
    <t>JC051-С01-XXL</t>
  </si>
  <si>
    <t>JC051-С02-M</t>
  </si>
  <si>
    <t>JC051 Самурай 02 Грин Трикотажные перчатки из полиэтиленовой пряжи для защиты от порезов (5 класс), размер **, цвет зеленый (уп.12пар)
EN388: 454XC.
Защитные свойства: Ми, Мп.
Бесшовная перчатка из высокопрочных нитей полиэтилена. 13 класс вязки. Эластичная манжета для надёжного удержания на запястье. Без покрытия для более высокой чувствительности пальцев. Отсутствие покрытия позволяет коже дышать. Обладает отличной воздухопроницаемостью. На поверхности перчатки отсутствует ворс, что важно для соблюдения чистоты продукта.
Цвет: зеленый.</t>
  </si>
  <si>
    <t>JC051-С02-L</t>
  </si>
  <si>
    <t>JC051-С02-XL</t>
  </si>
  <si>
    <t>JCN051-M</t>
  </si>
  <si>
    <t>JCN051 Промышленные трикотажные перчатки для защиты от порезов (5 класс) из синтетической пряжи (полиэтилен) с нитриловым покрытием ладони, цвет синий, размер ** (уп.12пар)
EN388: 4543D.
Бесшовная перчатка из высокопрочных нитей полиэтилена. 13 класс вязки. Эластичная манжета для надёжного удержания на запястье.  Тыльная сторона ладони без покрытия - позволяет коже дышать. Нитриловое покрытие на ладони и пальцах устойчиво к работе с жирными и масляными деталями. Высокая стойкость к износу. 
Цвет: синий/черный.</t>
  </si>
  <si>
    <t>JCN051-L</t>
  </si>
  <si>
    <t>JCN051-XL</t>
  </si>
  <si>
    <t>JCN061-8/M</t>
  </si>
  <si>
    <t>JCN061-** Промышленные трикотажные перчатки для защиты от порезов (5 класс) из синтетической пряжи (полиэтилен) с нитриловым покрытием ладони (12 пар в упак.)
EN388: 4543D.
Защитные промышленные перчатки от порезов для работ со стеклом, абразивами, колющими и режущими материалами. Изготовлены из материала HDPE, который обеспечивает максимальную стойкость к порезам (5 класс). 13 класс вязки. Рельефное покрытие из нитрила позволяет работать со скользкими, мокрыми и замасленными предметами. Выполнены с применением технологии бесшовной вязки, обеспечивающей повышенный комфорт при работе. Дышащий материал перчаток позволяет работать в них, не снимая длительное время.
Цвет: серый/черный.</t>
  </si>
  <si>
    <t>JCN061-9/L</t>
  </si>
  <si>
    <t>JCN061-10/XL</t>
  </si>
  <si>
    <t>JCP031-M</t>
  </si>
  <si>
    <t>JCP031 Промышленные трикотажные перчатки для защиты от порезов (3 класс) из синтетической пряжи (полиэтилен) с полиуретановым покрытием ладони, цвет серый, размер ** (уп.12пар)
EN388: 4343C.
Бесшовная перчатка из высокопрочных нитей полиэтилена. 13 класс вязки. Эластичная манжета для надёжного удержания на запястье.  Тыльная сторона ладони без покрытия - позволяет коже дышать. Полиуретановое покрытие на ладони и пальцах устойчиво к работе с жирными и масляными деталями. Высокая стойкость к износу. 
Цвет: серый.</t>
  </si>
  <si>
    <t>JCP031-L</t>
  </si>
  <si>
    <t>JCP031-XL</t>
  </si>
  <si>
    <t>JCP051-M</t>
  </si>
  <si>
    <t>JCP051 Промышленные трикотажные перчатки для защиты от порезов (5 класс) из синтетической пряжи (полиэтилен) с полиуретановым покрытием ладони, размер ** (уп.12пар)
EN388: 4543D.
Бесшовная перчатка из высокопрочных нитей полиэтилена. 13 класс вязки. Эластичная манжета для надёжного удержания на запястье.  Тыльная сторона ладони без покрытия - позволяет коже дышать. Полиуретановое покрытие на ладони и пальцах устойчиво к работе с жирными и масляными деталями. Высокая стойкость к износу. 
Цвет: серый.</t>
  </si>
  <si>
    <t>JCP051-L</t>
  </si>
  <si>
    <t>JCP051-XL</t>
  </si>
  <si>
    <t>Паста для очистки рук</t>
  </si>
  <si>
    <t>5881622/0,5</t>
  </si>
  <si>
    <t>5881622/0,5 Паста для очистки рук 0,5л /уп.24шт/
Паста для очистки рук c абразивными частицами натурального происхождения</t>
  </si>
  <si>
    <t>5881622/5,0</t>
  </si>
  <si>
    <t>5881622/5,0 Паста для очистки рук 5л /4 шт/
Паста для очистки рук c абразивными частицами натурального происхождения</t>
  </si>
  <si>
    <t>Ваш заказ, пар</t>
  </si>
  <si>
    <t>Термозащита</t>
  </si>
  <si>
    <t>JWK101-XL</t>
  </si>
  <si>
    <r>
      <rPr>
        <b/>
        <sz val="11"/>
        <color rgb="FF000000"/>
        <rFont val="Calibri"/>
        <family val="2"/>
        <charset val="204"/>
      </rPr>
      <t>JWK101 Light</t>
    </r>
    <r>
      <rPr>
        <sz val="10"/>
        <color rgb="FF000000"/>
        <rFont val="Calibri"/>
        <family val="2"/>
        <charset val="204"/>
      </rPr>
      <t xml:space="preserve"> 10/XL Перчатки сварщика Jeta Safety с крагой из спилковой кожи без подкладки, цвет серый (упак. 12 пар) </t>
    </r>
    <r>
      <rPr>
        <b/>
        <sz val="10"/>
        <color rgb="FFC00000"/>
        <rFont val="Calibri"/>
        <family val="2"/>
        <charset val="204"/>
      </rPr>
      <t>(описание на 2 уровне)</t>
    </r>
  </si>
  <si>
    <r>
      <rPr>
        <b/>
        <sz val="10"/>
        <color rgb="FF000000"/>
        <rFont val="Calibri"/>
        <family val="2"/>
        <charset val="204"/>
      </rPr>
      <t>Материал:</t>
    </r>
    <r>
      <rPr>
        <sz val="10"/>
        <color rgb="FF000000"/>
        <rFont val="Calibri"/>
        <family val="2"/>
        <charset val="204"/>
      </rPr>
      <t xml:space="preserve"> спилок
</t>
    </r>
    <r>
      <rPr>
        <b/>
        <sz val="10"/>
        <color rgb="FF000000"/>
        <rFont val="Calibri"/>
        <family val="2"/>
        <charset val="204"/>
      </rPr>
      <t>Кожа:</t>
    </r>
    <r>
      <rPr>
        <sz val="10"/>
        <color rgb="FF000000"/>
        <rFont val="Calibri"/>
        <family val="2"/>
        <charset val="204"/>
      </rPr>
      <t xml:space="preserve"> качество AB (стандарт +, толщина кожи: 1,2-1,4 мм) 
</t>
    </r>
    <r>
      <rPr>
        <b/>
        <sz val="10"/>
        <color rgb="FF000000"/>
        <rFont val="Calibri"/>
        <family val="2"/>
        <charset val="204"/>
      </rPr>
      <t>Подкладка:</t>
    </r>
    <r>
      <rPr>
        <sz val="10"/>
        <color rgb="FF000000"/>
        <rFont val="Calibri"/>
        <family val="2"/>
        <charset val="204"/>
      </rPr>
      <t xml:space="preserve"> без подкладки 
</t>
    </r>
    <r>
      <rPr>
        <b/>
        <sz val="10"/>
        <color rgb="FF000000"/>
        <rFont val="Calibri"/>
        <family val="2"/>
        <charset val="204"/>
      </rPr>
      <t>Шов:</t>
    </r>
    <r>
      <rPr>
        <sz val="10"/>
        <color rgb="FF000000"/>
        <rFont val="Calibri"/>
        <family val="2"/>
        <charset val="204"/>
      </rPr>
      <t xml:space="preserve"> двойной кевларовый шов
</t>
    </r>
    <r>
      <rPr>
        <b/>
        <sz val="10"/>
        <color rgb="FF000000"/>
        <rFont val="Calibri"/>
        <family val="2"/>
        <charset val="204"/>
      </rPr>
      <t xml:space="preserve">Длина: </t>
    </r>
    <r>
      <rPr>
        <sz val="10"/>
        <color rgb="FF000000"/>
        <rFont val="Calibri"/>
        <family val="2"/>
        <charset val="204"/>
      </rPr>
      <t xml:space="preserve">350 мм
</t>
    </r>
    <r>
      <rPr>
        <b/>
        <sz val="10"/>
        <color rgb="FF000000"/>
        <rFont val="Calibri"/>
        <family val="2"/>
        <charset val="204"/>
      </rPr>
      <t>Защитные свойства:</t>
    </r>
    <r>
      <rPr>
        <sz val="10"/>
        <color rgb="FF000000"/>
        <rFont val="Calibri"/>
        <family val="2"/>
        <charset val="204"/>
      </rPr>
      <t xml:space="preserve"> Ми, Мп, Тп400, Ти, Тр
</t>
    </r>
    <r>
      <rPr>
        <b/>
        <sz val="10"/>
        <color rgb="FF000000"/>
        <rFont val="Calibri"/>
        <family val="2"/>
        <charset val="204"/>
      </rPr>
      <t>Защита от:</t>
    </r>
    <r>
      <rPr>
        <sz val="10"/>
        <color rgb="FF000000"/>
        <rFont val="Calibri"/>
        <family val="2"/>
        <charset val="204"/>
      </rPr>
      <t xml:space="preserve"> контакта с нагретыми поверхностями температурой до 400 °С, искр и брызг расплавленного металла, открытого пламени, конвективной теплоты и теплового излучения, истирания, проколов, порезов
</t>
    </r>
    <r>
      <rPr>
        <b/>
        <sz val="10"/>
        <color rgb="FF000000"/>
        <rFont val="Calibri"/>
        <family val="2"/>
        <charset val="204"/>
      </rPr>
      <t xml:space="preserve">Особенности: 
</t>
    </r>
    <r>
      <rPr>
        <sz val="10"/>
        <color rgb="FF000000"/>
        <rFont val="Calibri"/>
        <family val="2"/>
        <charset val="204"/>
      </rPr>
      <t>• Перчатка без подкладки для летних работ или для использования с отдельной перчаткой-вкладышем;
• Оригинальный крой, исключающий швы в местах сгиба пальцев;
• Уровень защиты подтвержден сертификатом соответствия ТР ТС и европейским сертификатом СЕ.</t>
    </r>
  </si>
  <si>
    <t>JWK201-XL</t>
  </si>
  <si>
    <r>
      <rPr>
        <b/>
        <sz val="11"/>
        <color rgb="FF000000"/>
        <rFont val="Calibri"/>
        <family val="2"/>
        <charset val="204"/>
      </rPr>
      <t>JWK201 Ferrus Light</t>
    </r>
    <r>
      <rPr>
        <sz val="10"/>
        <color rgb="FF000000"/>
        <rFont val="Calibri"/>
        <family val="2"/>
        <charset val="204"/>
      </rPr>
      <t xml:space="preserve"> 10/XL Перчатки сварщика Jeta Safety с крагой из спилковой кожи без подкладки, с дополнительной накладкой на ладони, цвет желтый (упак. 12 пар)</t>
    </r>
  </si>
  <si>
    <r>
      <rPr>
        <b/>
        <sz val="10"/>
        <color rgb="FF000000"/>
        <rFont val="Calibri"/>
        <family val="2"/>
        <charset val="204"/>
      </rPr>
      <t xml:space="preserve">Материал: </t>
    </r>
    <r>
      <rPr>
        <sz val="10"/>
        <color rgb="FF000000"/>
        <rFont val="Calibri"/>
        <family val="2"/>
        <charset val="204"/>
      </rPr>
      <t xml:space="preserve">спилок
</t>
    </r>
    <r>
      <rPr>
        <b/>
        <sz val="10"/>
        <color rgb="FF000000"/>
        <rFont val="Calibri"/>
        <family val="2"/>
        <charset val="204"/>
      </rPr>
      <t>Кожа:</t>
    </r>
    <r>
      <rPr>
        <sz val="10"/>
        <color rgb="FF000000"/>
        <rFont val="Calibri"/>
        <family val="2"/>
        <charset val="204"/>
      </rPr>
      <t xml:space="preserve"> качество A+ (суперпремиум, толщина кожи: 1,3-1,5 мм) 
</t>
    </r>
    <r>
      <rPr>
        <b/>
        <sz val="10"/>
        <color rgb="FF000000"/>
        <rFont val="Calibri"/>
        <family val="2"/>
        <charset val="204"/>
      </rPr>
      <t>Подкладка:</t>
    </r>
    <r>
      <rPr>
        <sz val="10"/>
        <color rgb="FF000000"/>
        <rFont val="Calibri"/>
        <family val="2"/>
        <charset val="204"/>
      </rPr>
      <t xml:space="preserve"> без подкладки 
</t>
    </r>
    <r>
      <rPr>
        <b/>
        <sz val="10"/>
        <color rgb="FF000000"/>
        <rFont val="Calibri"/>
        <family val="2"/>
        <charset val="204"/>
      </rPr>
      <t xml:space="preserve">Шов: </t>
    </r>
    <r>
      <rPr>
        <sz val="10"/>
        <color rgb="FF000000"/>
        <rFont val="Calibri"/>
        <family val="2"/>
        <charset val="204"/>
      </rPr>
      <t xml:space="preserve">тройной кевларовый шов
</t>
    </r>
    <r>
      <rPr>
        <b/>
        <sz val="10"/>
        <color rgb="FF000000"/>
        <rFont val="Calibri"/>
        <family val="2"/>
        <charset val="204"/>
      </rPr>
      <t xml:space="preserve">Длина: </t>
    </r>
    <r>
      <rPr>
        <sz val="10"/>
        <color rgb="FF000000"/>
        <rFont val="Calibri"/>
        <family val="2"/>
        <charset val="204"/>
      </rPr>
      <t xml:space="preserve">350 мм
</t>
    </r>
    <r>
      <rPr>
        <b/>
        <sz val="10"/>
        <color rgb="FF000000"/>
        <rFont val="Calibri"/>
        <family val="2"/>
        <charset val="204"/>
      </rPr>
      <t>Защитные свойства:</t>
    </r>
    <r>
      <rPr>
        <sz val="10"/>
        <color rgb="FF000000"/>
        <rFont val="Calibri"/>
        <family val="2"/>
        <charset val="204"/>
      </rPr>
      <t xml:space="preserve"> Ми, Мп, Тп400, Ти, Тр
</t>
    </r>
    <r>
      <rPr>
        <b/>
        <sz val="10"/>
        <color rgb="FF000000"/>
        <rFont val="Calibri"/>
        <family val="2"/>
        <charset val="204"/>
      </rPr>
      <t xml:space="preserve">Защита от: </t>
    </r>
    <r>
      <rPr>
        <sz val="10"/>
        <color rgb="FF000000"/>
        <rFont val="Calibri"/>
        <family val="2"/>
        <charset val="204"/>
      </rPr>
      <t xml:space="preserve">контакта с нагретыми поверхностями температурой до 400 °С, искр и брызг расплавленного металла, открытого пламени, конвективной теплоты и теплового излучения, истирания, проколов, порезов 
</t>
    </r>
    <r>
      <rPr>
        <b/>
        <sz val="10"/>
        <color rgb="FF000000"/>
        <rFont val="Calibri"/>
        <family val="2"/>
        <charset val="204"/>
      </rPr>
      <t xml:space="preserve">Особенности: 
</t>
    </r>
    <r>
      <rPr>
        <sz val="10"/>
        <color rgb="FF000000"/>
        <rFont val="Calibri"/>
        <family val="2"/>
        <charset val="204"/>
      </rPr>
      <t>• Перчатки без подкладки для летних работ или для использования с отдельной перчаткой-вкладышем; 
• Оригинальный крой, исключающий швы в местах сгибов пальцев;
• Изготовлены из аргентинской кожи, свободной от хрома (данный метод изготовления делает кожу чрезвычайно мягкой, безопасной и износостойкой); 
• Обеспечивают полную свободу движения рук (подтверждено сертификатом LWG);
• Имеют двойной слой кожи (для усиления) на ладонной части, указательном и большом пальце для дополнительной защиты и износостойкости; 
• Уровень защиты подтвержден сертификатом соответствия ТР ТС и европейским сертификатом СЕ; 
• Двойная прострочка и особый стиль пошива указательного и большого пальца, увеличивающие срок службы краг;
• Отлично подходят для кузнечного дела, садовых работ, для работ со стеклом и острыми краями металла.</t>
    </r>
  </si>
  <si>
    <t>JWK301-XL</t>
  </si>
  <si>
    <r>
      <rPr>
        <b/>
        <sz val="11"/>
        <color rgb="FF000000"/>
        <rFont val="Calibri"/>
        <family val="2"/>
        <charset val="204"/>
      </rPr>
      <t>JWK301 Ferrus</t>
    </r>
    <r>
      <rPr>
        <sz val="10"/>
        <color rgb="FF000000"/>
        <rFont val="Calibri"/>
        <family val="2"/>
        <charset val="204"/>
      </rPr>
      <t xml:space="preserve"> 10/XL Перчатки сварщика Jeta Safety с крагой из спилковой кожи с подкладкой из хлопчатобумажной ткани и флиса, цвет оранжевый (упак. 12 пар)</t>
    </r>
  </si>
  <si>
    <r>
      <rPr>
        <b/>
        <sz val="10"/>
        <color rgb="FF000000"/>
        <rFont val="Calibri"/>
        <family val="2"/>
        <charset val="204"/>
      </rPr>
      <t>Материал:</t>
    </r>
    <r>
      <rPr>
        <sz val="10"/>
        <color rgb="FF000000"/>
        <rFont val="Calibri"/>
        <family val="2"/>
        <charset val="204"/>
      </rPr>
      <t xml:space="preserve"> спилок
</t>
    </r>
    <r>
      <rPr>
        <b/>
        <sz val="10"/>
        <color rgb="FF000000"/>
        <rFont val="Calibri"/>
        <family val="2"/>
        <charset val="204"/>
      </rPr>
      <t>Кожа:</t>
    </r>
    <r>
      <rPr>
        <sz val="10"/>
        <color rgb="FF000000"/>
        <rFont val="Calibri"/>
        <family val="2"/>
        <charset val="204"/>
      </rPr>
      <t xml:space="preserve"> качество AB (стандарт +, толщина кожи: 1,2-1,4 мм) 
</t>
    </r>
    <r>
      <rPr>
        <b/>
        <sz val="10"/>
        <color rgb="FF000000"/>
        <rFont val="Calibri"/>
        <family val="2"/>
        <charset val="204"/>
      </rPr>
      <t>Подкладка:</t>
    </r>
    <r>
      <rPr>
        <sz val="10"/>
        <color rgb="FF000000"/>
        <rFont val="Calibri"/>
        <family val="2"/>
        <charset val="204"/>
      </rPr>
      <t xml:space="preserve"> флис на ладонной части + хлопок
</t>
    </r>
    <r>
      <rPr>
        <b/>
        <sz val="10"/>
        <color rgb="FF000000"/>
        <rFont val="Calibri"/>
        <family val="2"/>
        <charset val="204"/>
      </rPr>
      <t>Шов:</t>
    </r>
    <r>
      <rPr>
        <sz val="10"/>
        <color rgb="FF000000"/>
        <rFont val="Calibri"/>
        <family val="2"/>
        <charset val="204"/>
      </rPr>
      <t xml:space="preserve"> двойной кевларовый шов
</t>
    </r>
    <r>
      <rPr>
        <b/>
        <sz val="10"/>
        <color rgb="FF000000"/>
        <rFont val="Calibri"/>
        <family val="2"/>
        <charset val="204"/>
      </rPr>
      <t>Длина:</t>
    </r>
    <r>
      <rPr>
        <sz val="10"/>
        <color rgb="FF000000"/>
        <rFont val="Calibri"/>
        <family val="2"/>
        <charset val="204"/>
      </rPr>
      <t xml:space="preserve"> 350 мм
</t>
    </r>
    <r>
      <rPr>
        <b/>
        <sz val="10"/>
        <color rgb="FF000000"/>
        <rFont val="Calibri"/>
        <family val="2"/>
        <charset val="204"/>
      </rPr>
      <t>Защитные свойства:</t>
    </r>
    <r>
      <rPr>
        <sz val="10"/>
        <color rgb="FF000000"/>
        <rFont val="Calibri"/>
        <family val="2"/>
        <charset val="204"/>
      </rPr>
      <t xml:space="preserve"> Ми, Мп, Тп400, Ти, Тр
</t>
    </r>
    <r>
      <rPr>
        <b/>
        <sz val="10"/>
        <color rgb="FF000000"/>
        <rFont val="Calibri"/>
        <family val="2"/>
        <charset val="204"/>
      </rPr>
      <t xml:space="preserve">Защита от: </t>
    </r>
    <r>
      <rPr>
        <sz val="10"/>
        <color rgb="FF000000"/>
        <rFont val="Calibri"/>
        <family val="2"/>
        <charset val="204"/>
      </rPr>
      <t xml:space="preserve">контакта с нагретыми поверхностями температурой до 400 °С, искр и брызг расплавленного металла, открытого пламени, конвективной теплоты и теплового излучения, истирания, проколов, порезов
</t>
    </r>
    <r>
      <rPr>
        <b/>
        <sz val="10"/>
        <color rgb="FF000000"/>
        <rFont val="Calibri"/>
        <family val="2"/>
        <charset val="204"/>
      </rPr>
      <t xml:space="preserve">Особенности: 
</t>
    </r>
    <r>
      <rPr>
        <sz val="10"/>
        <color rgb="FF000000"/>
        <rFont val="Calibri"/>
        <family val="2"/>
        <charset val="204"/>
      </rPr>
      <t xml:space="preserve">• Перчатки имеют абсорбирующую мягкую, дышащую, комфортную и теплоизолирующую подкладку;
• Подкладка полностью прошита изнутри;
• Уровень защиты подтвержден сертификатом соответствия ТР ТС и европейским сертификатом СЕ; 
• Отлично подходят для кузнечного дела, садовых работ, для работ со стеклом и острыми краями металла;
• Оригинальный крой, исключающий швы в местах сгибов пальцев;
• Все швы полностью усилены кожаным кантом для защиты от искр и выплесков металла. </t>
    </r>
  </si>
  <si>
    <t>JWK401-XL</t>
  </si>
  <si>
    <r>
      <rPr>
        <b/>
        <sz val="11"/>
        <color rgb="FF000000"/>
        <rFont val="Calibri"/>
        <family val="2"/>
        <charset val="204"/>
      </rPr>
      <t>JWK401 Ferrus Active</t>
    </r>
    <r>
      <rPr>
        <sz val="10"/>
        <color rgb="FF000000"/>
        <rFont val="Calibri"/>
        <family val="2"/>
        <charset val="204"/>
      </rPr>
      <t xml:space="preserve"> 10/XL Перчатки сварщика Jeta Safety с крагой из спилковой кожи с подкладкой из хлопчатобумажной ткани и флиса, с дополнительной накладкой на ладони, цвет коричневый/оранжевый (упак. 12 пар)</t>
    </r>
  </si>
  <si>
    <r>
      <rPr>
        <b/>
        <sz val="10"/>
        <color rgb="FF000000"/>
        <rFont val="Calibri"/>
        <family val="2"/>
        <charset val="204"/>
      </rPr>
      <t>Кожа:</t>
    </r>
    <r>
      <rPr>
        <sz val="10"/>
        <color rgb="FF000000"/>
        <rFont val="Calibri"/>
        <family val="2"/>
        <charset val="204"/>
      </rPr>
      <t xml:space="preserve"> качество A (премиум, толщина кожи: 1,3-1,5 мм) 
</t>
    </r>
    <r>
      <rPr>
        <b/>
        <sz val="10"/>
        <color rgb="FF000000"/>
        <rFont val="Calibri"/>
        <family val="2"/>
        <charset val="204"/>
      </rPr>
      <t>Подкладка:</t>
    </r>
    <r>
      <rPr>
        <sz val="10"/>
        <color rgb="FF000000"/>
        <rFont val="Calibri"/>
        <family val="2"/>
        <charset val="204"/>
      </rPr>
      <t xml:space="preserve"> флис на ладонной части + хлопковый деним 
</t>
    </r>
    <r>
      <rPr>
        <b/>
        <sz val="10"/>
        <color rgb="FF000000"/>
        <rFont val="Calibri"/>
        <family val="2"/>
        <charset val="204"/>
      </rPr>
      <t>Шов:</t>
    </r>
    <r>
      <rPr>
        <sz val="10"/>
        <color rgb="FF000000"/>
        <rFont val="Calibri"/>
        <family val="2"/>
        <charset val="204"/>
      </rPr>
      <t xml:space="preserve"> двойной кевларовый шов
</t>
    </r>
    <r>
      <rPr>
        <b/>
        <sz val="10"/>
        <color rgb="FF000000"/>
        <rFont val="Calibri"/>
        <family val="2"/>
        <charset val="204"/>
      </rPr>
      <t>Длина:</t>
    </r>
    <r>
      <rPr>
        <sz val="10"/>
        <color rgb="FF000000"/>
        <rFont val="Calibri"/>
        <family val="2"/>
        <charset val="204"/>
      </rPr>
      <t xml:space="preserve"> 350 мм
</t>
    </r>
    <r>
      <rPr>
        <b/>
        <sz val="10"/>
        <color rgb="FF000000"/>
        <rFont val="Calibri"/>
        <family val="2"/>
        <charset val="204"/>
      </rPr>
      <t>Защитные свойства:</t>
    </r>
    <r>
      <rPr>
        <sz val="10"/>
        <color rgb="FF000000"/>
        <rFont val="Calibri"/>
        <family val="2"/>
        <charset val="204"/>
      </rPr>
      <t xml:space="preserve"> Ми, Мп, Тп400, Ти, Тр
</t>
    </r>
    <r>
      <rPr>
        <b/>
        <sz val="10"/>
        <color rgb="FF000000"/>
        <rFont val="Calibri"/>
        <family val="2"/>
        <charset val="204"/>
      </rPr>
      <t>Защита от:</t>
    </r>
    <r>
      <rPr>
        <sz val="10"/>
        <color rgb="FF000000"/>
        <rFont val="Calibri"/>
        <family val="2"/>
        <charset val="204"/>
      </rPr>
      <t xml:space="preserve"> контакта с нагретыми поверхностями температурой до 400 °С, искр и брызг расплавленного металла, открытого пламени, конвективной теплоты и теплового излучения, истирания, проколов, порезов
</t>
    </r>
    <r>
      <rPr>
        <b/>
        <sz val="10"/>
        <color rgb="FF000000"/>
        <rFont val="Calibri"/>
        <family val="2"/>
        <charset val="204"/>
      </rPr>
      <t xml:space="preserve">Особенности: 
</t>
    </r>
    <r>
      <rPr>
        <sz val="10"/>
        <color rgb="FF000000"/>
        <rFont val="Calibri"/>
        <family val="2"/>
        <charset val="204"/>
      </rPr>
      <t>• Перчатка имеет абсорбирующую мягкую, дышащую комфортную теплоизолирующую подкладку ;
• Подкладка полностью прошита изнутри;
Уровень защиты подтвержден сертификатом соответствия ТР ТС и европейским сертификатом СЕ; 
• Отлично подходят для кузнечного дела, садовых работ, для работ со стеклом и острыми краями металла;
• Оригинальный крой, исключающий швы в местах сгибов пальцев;
• Все швы полностью усилены кожаным кантом для защиты от искр и выплесков металла;
• Дополнительный слой кожи на ладони и большом пальце.</t>
    </r>
  </si>
  <si>
    <t>JWK501-XL</t>
  </si>
  <si>
    <r>
      <rPr>
        <b/>
        <sz val="11"/>
        <color rgb="FF000000"/>
        <rFont val="Calibri"/>
        <family val="2"/>
        <charset val="204"/>
      </rPr>
      <t>JWK501 Ferrus Max</t>
    </r>
    <r>
      <rPr>
        <sz val="10"/>
        <color rgb="FF000000"/>
        <rFont val="Calibri"/>
        <family val="2"/>
        <charset val="204"/>
      </rPr>
      <t xml:space="preserve"> 10/XL Перчатки сварщика Jeta Safety с крагой из спилковой кожи с подкладкой из хлопчатобумажной ткани и флиса, с дополнительной накладкой на ладони, цвет серый/темно-зеленый (упак. 12 пар) </t>
    </r>
  </si>
  <si>
    <r>
      <rPr>
        <b/>
        <sz val="10"/>
        <color rgb="FF000000"/>
        <rFont val="Calibri"/>
        <family val="2"/>
        <charset val="204"/>
      </rPr>
      <t>Материал:</t>
    </r>
    <r>
      <rPr>
        <sz val="10"/>
        <color rgb="FF000000"/>
        <rFont val="Calibri"/>
        <family val="2"/>
        <charset val="204"/>
      </rPr>
      <t xml:space="preserve"> спилок
</t>
    </r>
    <r>
      <rPr>
        <b/>
        <sz val="10"/>
        <color rgb="FF000000"/>
        <rFont val="Calibri"/>
        <family val="2"/>
        <charset val="204"/>
      </rPr>
      <t>Кожа:</t>
    </r>
    <r>
      <rPr>
        <sz val="10"/>
        <color rgb="FF000000"/>
        <rFont val="Calibri"/>
        <family val="2"/>
        <charset val="204"/>
      </rPr>
      <t xml:space="preserve"> качество A+ (суперпремиум, толщина кожи: 1,3-1,5 мм) 
</t>
    </r>
    <r>
      <rPr>
        <b/>
        <sz val="10"/>
        <color rgb="FF000000"/>
        <rFont val="Calibri"/>
        <family val="2"/>
        <charset val="204"/>
      </rPr>
      <t>Подкладка:</t>
    </r>
    <r>
      <rPr>
        <sz val="10"/>
        <color rgb="FF000000"/>
        <rFont val="Calibri"/>
        <family val="2"/>
        <charset val="204"/>
      </rPr>
      <t xml:space="preserve"> флис на ладонной части + хлопковый деним 
</t>
    </r>
    <r>
      <rPr>
        <b/>
        <sz val="10"/>
        <color rgb="FF000000"/>
        <rFont val="Calibri"/>
        <family val="2"/>
        <charset val="204"/>
      </rPr>
      <t>Шов:</t>
    </r>
    <r>
      <rPr>
        <sz val="10"/>
        <color rgb="FF000000"/>
        <rFont val="Calibri"/>
        <family val="2"/>
        <charset val="204"/>
      </rPr>
      <t xml:space="preserve"> тройной кевларовый шов
</t>
    </r>
    <r>
      <rPr>
        <b/>
        <sz val="10"/>
        <color rgb="FF000000"/>
        <rFont val="Calibri"/>
        <family val="2"/>
        <charset val="204"/>
      </rPr>
      <t>Длина:</t>
    </r>
    <r>
      <rPr>
        <sz val="10"/>
        <color rgb="FF000000"/>
        <rFont val="Calibri"/>
        <family val="2"/>
        <charset val="204"/>
      </rPr>
      <t xml:space="preserve"> 400 мм
</t>
    </r>
    <r>
      <rPr>
        <b/>
        <sz val="10"/>
        <color rgb="FF000000"/>
        <rFont val="Calibri"/>
        <family val="2"/>
        <charset val="204"/>
      </rPr>
      <t>Защитные свойства:</t>
    </r>
    <r>
      <rPr>
        <sz val="10"/>
        <color rgb="FF000000"/>
        <rFont val="Calibri"/>
        <family val="2"/>
        <charset val="204"/>
      </rPr>
      <t xml:space="preserve"> Ми, Мп, Тп400, Ти, Тр
</t>
    </r>
    <r>
      <rPr>
        <b/>
        <sz val="10"/>
        <color rgb="FF000000"/>
        <rFont val="Calibri"/>
        <family val="2"/>
        <charset val="204"/>
      </rPr>
      <t>Защита от:</t>
    </r>
    <r>
      <rPr>
        <sz val="10"/>
        <color rgb="FF000000"/>
        <rFont val="Calibri"/>
        <family val="2"/>
        <charset val="204"/>
      </rPr>
      <t xml:space="preserve"> контакта с нагретыми поверхностями температурой до 400 °С, искр и брызг расплавленного металла, открытого пламени, конвективной теплоты и теплового излучения, истирания, проколов, порезов
</t>
    </r>
    <r>
      <rPr>
        <b/>
        <sz val="10"/>
        <color rgb="FF000000"/>
        <rFont val="Calibri"/>
        <family val="2"/>
        <charset val="204"/>
      </rPr>
      <t xml:space="preserve">Особенности: 
</t>
    </r>
    <r>
      <rPr>
        <sz val="10"/>
        <color rgb="FF000000"/>
        <rFont val="Calibri"/>
        <family val="2"/>
        <charset val="204"/>
      </rPr>
      <t>• Перчатки имеют абсорбирующую мягкую, дышащую, комфортную и теплоизолирующую подкладку;
• Подкладка полностью прошита изнутри;
• Изготовлены из аргентинской кожи, свободной от хрома (данный метод изготовления делает кожу чрезвычайно мягкой, безопасной и износостойкой). 
• Обеспечивают полную свободу движения рук (подтверждено сертификатом LWG);
• Уровень защиты подтвержден сертификатом соответствия ТР ТС и европейским сертификатом СЕ; 
• Отлично подходят для кузнечного дела, садовых работ, для работ со стеклом и острыми краями металла;
• Оригинальный крой, исключающий швы в местах сгибов пальцев;
• Все швы полностью усилены кожаным кантом для защиты от искр и выплесков металла;
• Дополнительный слой кожи на ладони, боковом шве и указательном пальце;
• Увеличенная длина (40 см).</t>
    </r>
  </si>
  <si>
    <t>JWK601-XL</t>
  </si>
  <si>
    <r>
      <rPr>
        <b/>
        <sz val="11"/>
        <color rgb="FF000000"/>
        <rFont val="Calibri"/>
        <family val="2"/>
        <charset val="204"/>
      </rPr>
      <t>JWK601 Ferrus Frost</t>
    </r>
    <r>
      <rPr>
        <sz val="10"/>
        <color rgb="FF000000"/>
        <rFont val="Calibri"/>
        <family val="2"/>
        <charset val="204"/>
      </rPr>
      <t xml:space="preserve"> 10/XL Перчатки сварщика Jeta Safety с крагой из спилковой кожи, утепленные искусственным мехом, с дополнительной накладкой на ладони, цвет синий/серый (упак. 12 пар)</t>
    </r>
  </si>
  <si>
    <r>
      <rPr>
        <b/>
        <sz val="10"/>
        <color rgb="FF000000"/>
        <rFont val="Calibri"/>
        <family val="2"/>
        <charset val="204"/>
      </rPr>
      <t>Материал:</t>
    </r>
    <r>
      <rPr>
        <sz val="10"/>
        <color rgb="FF000000"/>
        <rFont val="Calibri"/>
        <family val="2"/>
        <charset val="204"/>
      </rPr>
      <t xml:space="preserve"> спилок
</t>
    </r>
    <r>
      <rPr>
        <b/>
        <sz val="10"/>
        <color rgb="FF000000"/>
        <rFont val="Calibri"/>
        <family val="2"/>
        <charset val="204"/>
      </rPr>
      <t>Кожа:</t>
    </r>
    <r>
      <rPr>
        <sz val="10"/>
        <color rgb="FF000000"/>
        <rFont val="Calibri"/>
        <family val="2"/>
        <charset val="204"/>
      </rPr>
      <t xml:space="preserve"> качество A (премиум, толщина кожи: 1,3-1,5 мм) 
</t>
    </r>
    <r>
      <rPr>
        <b/>
        <sz val="10"/>
        <color rgb="FF000000"/>
        <rFont val="Calibri"/>
        <family val="2"/>
        <charset val="204"/>
      </rPr>
      <t xml:space="preserve">Подкладка: </t>
    </r>
    <r>
      <rPr>
        <sz val="10"/>
        <color rgb="FF000000"/>
        <rFont val="Calibri"/>
        <family val="2"/>
        <charset val="204"/>
      </rPr>
      <t xml:space="preserve">теплая подкладка из искусственного меха
</t>
    </r>
    <r>
      <rPr>
        <b/>
        <sz val="10"/>
        <color rgb="FF000000"/>
        <rFont val="Calibri"/>
        <family val="2"/>
        <charset val="204"/>
      </rPr>
      <t xml:space="preserve">Шов: </t>
    </r>
    <r>
      <rPr>
        <sz val="10"/>
        <color rgb="FF000000"/>
        <rFont val="Calibri"/>
        <family val="2"/>
        <charset val="204"/>
      </rPr>
      <t xml:space="preserve">двойной кевларовый шов
</t>
    </r>
    <r>
      <rPr>
        <b/>
        <sz val="10"/>
        <color rgb="FF000000"/>
        <rFont val="Calibri"/>
        <family val="2"/>
        <charset val="204"/>
      </rPr>
      <t xml:space="preserve">Длина: </t>
    </r>
    <r>
      <rPr>
        <sz val="10"/>
        <color rgb="FF000000"/>
        <rFont val="Calibri"/>
        <family val="2"/>
        <charset val="204"/>
      </rPr>
      <t xml:space="preserve">350 мм
</t>
    </r>
    <r>
      <rPr>
        <b/>
        <sz val="10"/>
        <color rgb="FF000000"/>
        <rFont val="Calibri"/>
        <family val="2"/>
        <charset val="204"/>
      </rPr>
      <t>Защитные свойства:</t>
    </r>
    <r>
      <rPr>
        <sz val="10"/>
        <color rgb="FF000000"/>
        <rFont val="Calibri"/>
        <family val="2"/>
        <charset val="204"/>
      </rPr>
      <t xml:space="preserve"> Ми, Мп, Тп400, Ти, Тр, Тн
</t>
    </r>
    <r>
      <rPr>
        <b/>
        <sz val="10"/>
        <color rgb="FF000000"/>
        <rFont val="Calibri"/>
        <family val="2"/>
        <charset val="204"/>
      </rPr>
      <t>Защищают от:</t>
    </r>
    <r>
      <rPr>
        <sz val="10"/>
        <color rgb="FF000000"/>
        <rFont val="Calibri"/>
        <family val="2"/>
        <charset val="204"/>
      </rPr>
      <t xml:space="preserve"> контакта с нагретыми поверхностями температурой до 400 °С, искр и брызг расплавленного металла, открытого пламени, конвективной теплоты и теплового излучения, истирания, проколов, порезов, от пониженных температур (для эксплуатации в I, II, III, IV климатических поясах)
</t>
    </r>
    <r>
      <rPr>
        <b/>
        <sz val="10"/>
        <color rgb="FF000000"/>
        <rFont val="Calibri"/>
        <family val="2"/>
        <charset val="204"/>
      </rPr>
      <t xml:space="preserve">Особенности: 
</t>
    </r>
    <r>
      <rPr>
        <sz val="10"/>
        <color rgb="FF000000"/>
        <rFont val="Calibri"/>
        <family val="2"/>
        <charset val="204"/>
      </rPr>
      <t>• Зимняя подкладка, рассчитанная на I, II, III, IV климатический пояса до -41°C;
• Подкладка полностью прошита изнутри;
• Уровень защиты подтвержден сертификатом соответствия ТР ТС и европейским сертификатом СЕ; 
• Отлично подходят для кузнечного дела, садовых работ, для работ со стеклом и острыми краями металла;
• Оригинальный крой, исключающий швы в местах сгибов пальцев;
• Все швы полностью усилены кожаным кантом для защиты от искр и выплесков металла; 
• Дополнительный слой кожи на ладони, боковом шве и указательном пальце;
• Расширенный раструб для удобства использования с зимней спецодеждой.</t>
    </r>
  </si>
  <si>
    <t>JWK45-XL</t>
  </si>
  <si>
    <t>JWK45 Защитные перчатки (краги) из коровьей кожи с хб подкладкой, цвет желтый, размер XL
EN407: 413X4X. EN388: 4244X.
Защитные промышленные перчатки (краги) из коровьей кожи, обработанной против воздействия высоких температур. Защитная манжета (15 см) из полужесткой кожи. Швы прошиты кевларовыми нитями. Изнутри ладонь и пальцы продублированы хлопковой подкладкой. Отличная износоустойчивость. Высокая устойчивость к порезам и проколам. Отличная устойчивость к каплям раскаленного металла.
Цвет: желтый.</t>
  </si>
  <si>
    <t>JWK35-XL</t>
  </si>
  <si>
    <t>JWK35 Защитные перчатки (краги) спилковые из коровьей кожи, цвет серый, размер XL
EN407: 413X4X. EN388: 4123X.
Защитные облегченные промышленные перчатки (краги) из коровьей кожи, обработанной против воздействия высоких температур. Без подкладки - не сковывает движения руки. Подходят для более точных работ. Защитная манжета (15 см) из полужесткой кожи. Швы прошиты кевларовыми нитями. Отличная износоустойчивость. Высокая устойчивость к порезам и проколам. Отличная устойчивость к каплям раскаленного металла.
Цвет: серый.</t>
  </si>
  <si>
    <t>Ваш заказ, шт</t>
  </si>
  <si>
    <t>Многоразовые комбинезоны</t>
  </si>
  <si>
    <t>JPC175-M/155-167</t>
  </si>
  <si>
    <t xml:space="preserve">JPC175 Комбинезон маляра Jeta Safety Paint-Master р-р **, рост **
Комбинезон для маляров-профессионалов. Многоразовый (до 15 стирок), защитный с антистатическими свойствами, ткань 100% полиэфир (полиэстер), плотность 70 г/м², цвет серый.
• Трехпанельный капюшон;
• Дышащая и эластичная вставка на спине, капюшоне и области паха обеспечивает свободу движений и отличную вентиляцию;
• Два бегунка;
• Внутренний и задний карман;
• Мягкие наколенники для комфортной работы на твердых и холодных поверхностях;
• Улучшенная конструкция, разработанная совместно с профессиональными малярами, обеспечивает свободу и комфорт движения;
• Фальшкарманы – прорези для доступа к нижним слоям одежды;
• Удобные размеры, учитывающие как рост, так  и тип телосложения.
</t>
  </si>
  <si>
    <t>JPC175-M/167-179</t>
  </si>
  <si>
    <t>JPC175-L/167-179</t>
  </si>
  <si>
    <t>JPC175-L/179-191</t>
  </si>
  <si>
    <t>JPC175-XL/167-179</t>
  </si>
  <si>
    <t>JPC175-XL/179-191</t>
  </si>
  <si>
    <t>JPC175-XXL/167-179</t>
  </si>
  <si>
    <t>JPC175-XXL/179-191</t>
  </si>
  <si>
    <t>JPC75b-S</t>
  </si>
  <si>
    <t>JPC75* Комбинезон многоразовый защитный с антистатическими свойствами, из ткани (100% полиэфир), плотность 55 г/м², цвет синий, размер **
Улучшенная вентиляция на спине и в области подмышечных впадин. Внутренний нагрудный карман, внешний карман сзади на штанах. Состав: 100% полиэфир (без силикона, "дышащий"). Индивидуальная упаковка.
Цвет: синий (JPC75b), серый (JPC75g).</t>
  </si>
  <si>
    <t>JPC75b-M</t>
  </si>
  <si>
    <t>JPC75b-L</t>
  </si>
  <si>
    <t>JPC75b-XL</t>
  </si>
  <si>
    <t>JPC75b-XXL</t>
  </si>
  <si>
    <t>JPC75g-M</t>
  </si>
  <si>
    <t>JPC75g-L</t>
  </si>
  <si>
    <t>JPC75g-XL</t>
  </si>
  <si>
    <t>JPC75g-XXL</t>
  </si>
  <si>
    <t>JPC76b-XXL</t>
  </si>
  <si>
    <t>JPC76b Комплект (куртка+брюки) многоразовый защитный с антистатическими свойствами, из ткани (100% полиэфир), плотность 55 г/м², цвет синий, размер **
Улучшенная вентиляция на спине и в области подмышечных впадин. Внутренний нагрудный карман, внешний карман сзади на штанах. Состав: 100% полиэфир (без силикона, "дышащий"). Индивидуальная упаковка.
Цвет: синий.</t>
  </si>
  <si>
    <t>JPC85b-L</t>
  </si>
  <si>
    <t>JPC85b Комбинезон многоразовый защитный высокой плотности, с антистатическими свойствами, из ткани (100% полиэфир), плотность 105 г/м², цвет синий, размер **
Улучшенная вентиляция на спине и в области подмышечных впадин. Внутренний нагрудный карман, внешний карман сзади на штанах. Состав: 100% полиэфир (без силикона, "дышащий"). Индивидуальная упаковка.
Цвет: синий.</t>
  </si>
  <si>
    <t>JPC85b-XL</t>
  </si>
  <si>
    <t>JPC85b-XXL</t>
  </si>
  <si>
    <t>JPC86b-L</t>
  </si>
  <si>
    <t>JPC86b Комплект (куртка+брюки) многоразовый защитный высокой плотности, с антистатическими свойствами, из ткани (100% полиэфир), плотность 105 г/м², цвет синий, размер **
Улучшенная вентиляция на спине и в области подмышечных впадин. Внутренний нагрудный карман, внешний карман сзади на штанах. Состав: 100% полиэфир (без силикона, "дышащий"). Индивидуальная упаковка.
Цвет: синий.</t>
  </si>
  <si>
    <t>JPC86b-XL</t>
  </si>
  <si>
    <t xml:space="preserve">JPC85B </t>
  </si>
  <si>
    <t>JPC86b-XXL</t>
  </si>
  <si>
    <t>JPC95g-M</t>
  </si>
  <si>
    <t>JPC95g Комбинезон многоразовый защитный с антистатическими свойствами, из ткани (100% полиэфир) с покрытием Teflon, плотность 55 г/м², цвет серый, размер **
Улучшенная вентиляция на спине и в области подмышечных впадин. Внутренний нагрудный карман, внешний карман сзади на штанах. Состав: 100% полиэфир с обработкой Teflon (без силикона, "дышащий"). Индивидуальная упаковка.
Цвет: серый.</t>
  </si>
  <si>
    <t>JPC95g-L</t>
  </si>
  <si>
    <t>JPC95g-XL</t>
  </si>
  <si>
    <t>JPC95g-XXL</t>
  </si>
  <si>
    <t>JPC96g-M</t>
  </si>
  <si>
    <t>JPC96g Комплект (куртка+брюки) многоразовый защитный с антистатическими свойствами, из ткани (100% полиэфир) с покрытием Teflon, плотность 55 г/м², цвет серый, размер **
Улучшенная вентиляция на спине и в области подмышечных впадин. Внутренний нагрудный карман, внешний карман сзади на штанах. Состав: 100% полиэфир с обработкой Teflon (без силикона, "дышащий"). Индивидуальная упаковка.
Цвет: серый.</t>
  </si>
  <si>
    <t>JPC96g-L</t>
  </si>
  <si>
    <t>JPC96g-XL</t>
  </si>
  <si>
    <t>JPC105b-L</t>
  </si>
  <si>
    <t>JPC105b Комбинезон многоразовый защитный высокой плотности с антистатическими свойствами, из ткани (99% полиэфир 1% карбоновая нить), плотность 105 г/м², цвет синий, размер **
Многоразовый малярный комбинезон увеличенной плотности c добавлением карбона.  Улучшенная вентиляция на спине и в области подмышечных впадин. Внутренний нагрудный карман, внешний карман сзади на штанах. Состав: 99% полиэфир (без силикона, "дышащий"), 1% карбон. Индивидуальная упаковка.
Цвет: синий.</t>
  </si>
  <si>
    <t>JPC105b-XL</t>
  </si>
  <si>
    <t>JPC105b-XXL</t>
  </si>
  <si>
    <t>JPC106b-M</t>
  </si>
  <si>
    <t>JPC106b Комплект (куртка+брюки) многоразовый защитный высокой плотности с антистатическими свойствами, из ткани (99% полиэфир 1% карбоновая нить), плотность 105 г/м², цвет синий, размер **
Многоразовый малярный комплект (куртка+брюки) увеличенной плотности c добавлением карбона.  Улучшенная вентиляция на спине и в области подмышечных впадин. Внутренний нагрудный карман, внешний карман сзади на штанах. Состав: 99% полиэфир (без силикона, "дышащий"), 1% карбон. Индивидуальная упаковка.
Цвет: синий.</t>
  </si>
  <si>
    <t>JPC106b-L</t>
  </si>
  <si>
    <t>JPC106b-XL</t>
  </si>
  <si>
    <t>Комбинезоны ограниченного срока использования</t>
  </si>
  <si>
    <t>JPC58-M</t>
  </si>
  <si>
    <r>
      <rPr>
        <b/>
        <sz val="10"/>
        <color rgb="FF000000"/>
        <rFont val="Calibri"/>
        <family val="2"/>
        <charset val="204"/>
      </rPr>
      <t>JPC58 ** Neofit</t>
    </r>
    <r>
      <rPr>
        <sz val="10"/>
        <color rgb="FF000000"/>
        <rFont val="Calibri"/>
        <family val="2"/>
        <charset val="204"/>
      </rPr>
      <t xml:space="preserve"> Защитный комбинезон из нетканого материала, плотность 58г/м2, 65% полиэфир, 35% полиэтилен (</t>
    </r>
    <r>
      <rPr>
        <b/>
        <sz val="10"/>
        <color rgb="FF000000"/>
        <rFont val="Calibri"/>
        <family val="2"/>
        <charset val="204"/>
      </rPr>
      <t>АНАЛОГ ТАЙВЕКА!</t>
    </r>
    <r>
      <rPr>
        <sz val="10"/>
        <color rgb="FF000000"/>
        <rFont val="Calibri"/>
        <family val="2"/>
        <charset val="204"/>
      </rPr>
      <t>)
Выполнен из уникальной ткани Jeta Safety Neofit.
Комбинезон предназначен для защиты от брызг жидкостей, кислот, щелочей, масел, воды, нефтепродуктов, нефти, сажи, воска, а также пыли и твердых частиц.
Защитные свойства: К50, Щ20, З, Пн, Пс, Пм, Вн, Ву, Нс, Нм, Тип 5, Тип 6
• Дышащая ткань
• Однослойный, мягкий и легкий материал
• Высочайшая защита от жидких рисков
• Высочайшая защита от пыли и аэрозолей
• Механическая стойкость 
• Антистатичен 
• Защитный многоразовый клапан
• Низкая ворсистость
• Не содержит силикон</t>
    </r>
  </si>
  <si>
    <t>JPC58-L</t>
  </si>
  <si>
    <t>JPC58-XL</t>
  </si>
  <si>
    <t>JPC58-XXL</t>
  </si>
  <si>
    <t>JPC58-XXXL</t>
  </si>
  <si>
    <t>JPC04-L</t>
  </si>
  <si>
    <t>JPC04 Комбинезон одноразовый из нетканого материала (100% полипропилен), размеры: L,  XL, XXL, XXXL
Легкий защитный комбинезон из полипропилена (40 г/м²) с капюшоном.
Эластичная вставка на талии обеспечивает лучшую посадку комбинезона и свободу движений. Эластичные манжеты на рукавах и внизу брюк.  Индивидуальная упаковка.</t>
  </si>
  <si>
    <t>JPC04-XL</t>
  </si>
  <si>
    <t>JPC04-XXL</t>
  </si>
  <si>
    <t>JPC04-XXXL</t>
  </si>
  <si>
    <t>JPC100-L</t>
  </si>
  <si>
    <t>JPC100 Защитный комбинезон Jeta Safety из нетканого материала, 100% полипропилен (коробка 50 шт.)
Легкий защитный комбинезон из полипропилена (40 г/м²) с капюшоном.
Эластичные манжеты на рукавах и внизу брюк. Защитный клапан. Оптимизированная посадка по фигуре. Низкая ворсистость. Дышащий материал. Не содержит силикон.  Индивидуальная упаковка.</t>
  </si>
  <si>
    <t>JPC100-XL</t>
  </si>
  <si>
    <t>JPC100-XXL</t>
  </si>
  <si>
    <t>JPC600-M</t>
  </si>
  <si>
    <t>JPC600 ** Защитный комбинезон Jeta Safety из нетканого материала, 55% полиэтилен 45% полипропилен. Плотность 55 г/м².
Комбинезон предназначен для защиты от брызг жидкостей, кислот, щелочей, масел, воды, а также пыли и твердых частиц.
Защитные свойства: К50, Щ20, З, Пн, Пс, Пм, Вн, Ву, Тип 5, Тип 6
Состав: 55% полиэтилен, 45% полипропилен (материал микропорус MP)
Преимущества:
- Комфортный, легкий, мягкий и гибкий                                                                                            - Изготовлен из чистого, дышащего материала MP
- Защитный многоразовый клапан, защищающий ЛКМ от контакта с молнией
- Низкая ворсистость
- Не содержит силикон</t>
  </si>
  <si>
    <t>JPC600-L</t>
  </si>
  <si>
    <t>JPC600-XL</t>
  </si>
  <si>
    <t>JPC600-XXL</t>
  </si>
  <si>
    <t>JPC600-XXXL</t>
  </si>
  <si>
    <t>JPC650-M</t>
  </si>
  <si>
    <r>
      <rPr>
        <sz val="10"/>
        <color rgb="FF000000"/>
        <rFont val="Calibri"/>
        <family val="2"/>
        <charset val="204"/>
      </rPr>
      <t xml:space="preserve">JPC650 ** Защитный комбинезон Jeta Safety из нетканого материала, 55% полиэтилен 45% полипропилен. Плотность 55 г/м².
Комбинезон предназначен для защиты от брызг жидкостей, кислот, щелочей, масел, воды, а также пыли и твердых частиц.
Защитные свойства: К50, Щ20, З, Пн, Пс, Пм, Вн, Ву, Тип 5, Тип 6
Состав: 55% полиэтилен, 45% полипропилен (материал микропорус MP)
Преимущества:
</t>
    </r>
    <r>
      <rPr>
        <b/>
        <sz val="10"/>
        <color rgb="FF000000"/>
        <rFont val="Calibri"/>
        <family val="2"/>
        <charset val="204"/>
      </rPr>
      <t xml:space="preserve">- Дышащая спина из полипропилена (треугольник)
</t>
    </r>
    <r>
      <rPr>
        <sz val="10"/>
        <color rgb="FF000000"/>
        <rFont val="Calibri"/>
        <family val="2"/>
        <charset val="204"/>
      </rPr>
      <t>- Комфортный, легкий, мягкий и гибкий                                                                                            - Изготовлен из чистого, дышащего материала MP
- Защитный многоразовый клапан, защищающий ЛКМ от контакта с молнией
- Низкая ворсистость
- Не содержит силикон</t>
    </r>
  </si>
  <si>
    <t>JPC650-L</t>
  </si>
  <si>
    <t>JPC650-XL</t>
  </si>
  <si>
    <t>JPC650-XXL</t>
  </si>
  <si>
    <t>JPC650-XXXL</t>
  </si>
  <si>
    <t>JPC60-M</t>
  </si>
  <si>
    <r>
      <rPr>
        <b/>
        <sz val="10"/>
        <color rgb="FF000000"/>
        <rFont val="Calibri"/>
        <family val="2"/>
        <charset val="204"/>
      </rPr>
      <t xml:space="preserve">JPC60 ** </t>
    </r>
    <r>
      <rPr>
        <sz val="10"/>
        <color rgb="FF000000"/>
        <rFont val="Calibri"/>
        <family val="2"/>
        <charset val="204"/>
      </rPr>
      <t xml:space="preserve">Защитный комбинезон Jeta Safety из нетканого материала, 55% полиэтилен 45% полипропилен. Плотность </t>
    </r>
    <r>
      <rPr>
        <b/>
        <sz val="10"/>
        <color rgb="FF000000"/>
        <rFont val="Calibri"/>
        <family val="2"/>
        <charset val="204"/>
      </rPr>
      <t xml:space="preserve">65 г/м².
</t>
    </r>
    <r>
      <rPr>
        <sz val="10"/>
        <color rgb="FF000000"/>
        <rFont val="Calibri"/>
        <family val="2"/>
        <charset val="204"/>
      </rPr>
      <t xml:space="preserve">Комбинезон предназначен для защиты от брызг жидкостей, кислот, щелочей, масел, воды, а также пыли и твердых частиц.
</t>
    </r>
    <r>
      <rPr>
        <b/>
        <sz val="10"/>
        <color rgb="FF000000"/>
        <rFont val="Calibri"/>
        <family val="2"/>
        <charset val="204"/>
      </rPr>
      <t>Защитные свойства:</t>
    </r>
    <r>
      <rPr>
        <sz val="10"/>
        <color rgb="FF000000"/>
        <rFont val="Calibri"/>
        <family val="2"/>
        <charset val="204"/>
      </rPr>
      <t xml:space="preserve"> К50, Щ20, З, Пн, Пс, Пм, Вн, Ву, Тип 5, Тип 6
Состав: 55% полиэтилен, 45% полипропилен (материал микропорус MP)
</t>
    </r>
    <r>
      <rPr>
        <b/>
        <sz val="10"/>
        <color rgb="FF000000"/>
        <rFont val="Calibri"/>
        <family val="2"/>
        <charset val="204"/>
      </rPr>
      <t xml:space="preserve">Преимущества:
</t>
    </r>
    <r>
      <rPr>
        <sz val="10"/>
        <color rgb="FF000000"/>
        <rFont val="Calibri"/>
        <family val="2"/>
        <charset val="204"/>
      </rPr>
      <t>- Комфортный, легкий, мягкий и гибкий                                                                                            - Изготовлен из чистого, дышащего материала MP
- Герметичная упаковка для повышенной чистоты
- Трехпанельный капюшон
- Двухсторонняя молния (специальная версия для АВТО сегмента)
- Защитный многоразовый клапан, защищающий ЛКМ от контакта с молнией
- Низкая ворсистость
- Не содержит силикон
- Усиленные швы
- Все резиновые элементы комбинезона прошиты дополнительным слоем полипропилена 
- Усиленная ластовица
В фирменной розничной индивидуальной упаковке с подвесом.</t>
    </r>
  </si>
  <si>
    <t>JPC60-L</t>
  </si>
  <si>
    <t>JPC60-XL</t>
  </si>
  <si>
    <t>JPC60-XXL</t>
  </si>
  <si>
    <t>JPC60-XXXL</t>
  </si>
  <si>
    <t>JPC65-M</t>
  </si>
  <si>
    <r>
      <rPr>
        <b/>
        <sz val="10"/>
        <color rgb="FF000000"/>
        <rFont val="Calibri"/>
        <family val="2"/>
        <charset val="204"/>
      </rPr>
      <t>JPC65 **</t>
    </r>
    <r>
      <rPr>
        <sz val="10"/>
        <color rgb="FF000000"/>
        <rFont val="Calibri"/>
        <family val="2"/>
        <charset val="204"/>
      </rPr>
      <t xml:space="preserve"> Защитный комбинезон Jeta Safety из нетканого материала, 55% полиэтилен 45% полипропилен. Плотность </t>
    </r>
    <r>
      <rPr>
        <b/>
        <sz val="10"/>
        <color rgb="FF000000"/>
        <rFont val="Calibri"/>
        <family val="2"/>
        <charset val="204"/>
      </rPr>
      <t>65 г/м²</t>
    </r>
    <r>
      <rPr>
        <sz val="10"/>
        <color rgb="FF000000"/>
        <rFont val="Calibri"/>
        <family val="2"/>
        <charset val="204"/>
      </rPr>
      <t xml:space="preserve">.
Комбинезон предназначен для защиты от брызг жидкостей, кислот, щелочей, масел, воды, а также пыли и твердых частиц.
</t>
    </r>
    <r>
      <rPr>
        <b/>
        <sz val="10"/>
        <color rgb="FF000000"/>
        <rFont val="Calibri"/>
        <family val="2"/>
        <charset val="204"/>
      </rPr>
      <t xml:space="preserve">Защитные свойства: </t>
    </r>
    <r>
      <rPr>
        <sz val="10"/>
        <color rgb="FF000000"/>
        <rFont val="Calibri"/>
        <family val="2"/>
        <charset val="204"/>
      </rPr>
      <t xml:space="preserve">К50, Щ20, З, Пн, Пс, Пм, Вн, Ву, Тип 5, Тип 6
Состав: 55% полиэтилен, 45% полипропилен (материал микропорус MP)
</t>
    </r>
    <r>
      <rPr>
        <b/>
        <sz val="10"/>
        <color rgb="FF000000"/>
        <rFont val="Calibri"/>
        <family val="2"/>
        <charset val="204"/>
      </rPr>
      <t xml:space="preserve">Преимущества:
- Дышащая спина из материала SMS (треугольник)
</t>
    </r>
    <r>
      <rPr>
        <sz val="10"/>
        <color rgb="FF000000"/>
        <rFont val="Calibri"/>
        <family val="2"/>
        <charset val="204"/>
      </rPr>
      <t>- Комфортный, легкий, мягкий и гибкий                                                                                            - Изготовлен из чистого, дышащего материала MP
- Герметичная упаковка для повышенной чистоты
- Трехпанельный капюшон
- Двухсторонняя молния (специальная версия для АВТО сегмента)
- Защитный многоразовый клапан, защищающий ЛКМ от контакта с молнией
- Низкая ворсистость
- Не содержит силикон
- Усиленные швы
- Все резиновые элементы комбинезона прошиты дополнительным слоем полипропилена 
- Усиленная ластовица
В фирменной розничной индивидуальной упаковке с подвесом.</t>
    </r>
  </si>
  <si>
    <t>JPC65-L</t>
  </si>
  <si>
    <t>JPC65-XL</t>
  </si>
  <si>
    <t>JPC65-XXL</t>
  </si>
  <si>
    <t>JPC65-XXXL</t>
  </si>
  <si>
    <t>JPC35-M</t>
  </si>
  <si>
    <r>
      <rPr>
        <b/>
        <sz val="10"/>
        <color rgb="FF000000"/>
        <rFont val="Calibri"/>
        <family val="2"/>
        <charset val="204"/>
      </rPr>
      <t>JPC35 **</t>
    </r>
    <r>
      <rPr>
        <sz val="10"/>
        <color rgb="FF000000"/>
        <rFont val="Calibri"/>
        <family val="2"/>
        <charset val="204"/>
      </rPr>
      <t xml:space="preserve"> Защитный комбинезон Jeta Safety из нетканого материала </t>
    </r>
    <r>
      <rPr>
        <b/>
        <sz val="10"/>
        <color rgb="FF000000"/>
        <rFont val="Calibri"/>
        <family val="2"/>
        <charset val="204"/>
      </rPr>
      <t>SMS</t>
    </r>
    <r>
      <rPr>
        <sz val="10"/>
        <color rgb="FF000000"/>
        <rFont val="Calibri"/>
        <family val="2"/>
        <charset val="204"/>
      </rPr>
      <t xml:space="preserve">, 100% полипропилен. Плотность </t>
    </r>
    <r>
      <rPr>
        <b/>
        <sz val="10"/>
        <color rgb="FF000000"/>
        <rFont val="Calibri"/>
        <family val="2"/>
        <charset val="204"/>
      </rPr>
      <t>60 г/м²</t>
    </r>
    <r>
      <rPr>
        <sz val="10"/>
        <color rgb="FF000000"/>
        <rFont val="Calibri"/>
        <family val="2"/>
        <charset val="204"/>
      </rPr>
      <t xml:space="preserve">.                                                                                                                                                                                                                                                                         Состав: 100% полипропилен (материал SMS)                                                                                                                                                                                                                                                                                                                                                                                                   Комбинезон предназначен для защиты от пыли в высоких концентрациях, твердых частиц, стекловолокна, для мелкой покраски и ремонта.
</t>
    </r>
    <r>
      <rPr>
        <b/>
        <sz val="10"/>
        <color rgb="FF000000"/>
        <rFont val="Calibri"/>
        <family val="2"/>
        <charset val="204"/>
      </rPr>
      <t xml:space="preserve">Защитные свойства: </t>
    </r>
    <r>
      <rPr>
        <sz val="10"/>
        <color rgb="FF000000"/>
        <rFont val="Calibri"/>
        <family val="2"/>
        <charset val="204"/>
      </rPr>
      <t xml:space="preserve">З, Пн, Пс, Пм                                                                                                                                                                                                                                                                            </t>
    </r>
    <r>
      <rPr>
        <b/>
        <sz val="10"/>
        <color rgb="FF000000"/>
        <rFont val="Calibri"/>
        <family val="2"/>
        <charset val="204"/>
      </rPr>
      <t xml:space="preserve">Преимущества: </t>
    </r>
    <r>
      <rPr>
        <sz val="10"/>
        <color rgb="FF000000"/>
        <rFont val="Calibri"/>
        <family val="2"/>
        <charset val="204"/>
      </rPr>
      <t xml:space="preserve">                                                                                                                                      - Изготовлен из чистого, дышащего материала SMS
- Герметичная упаковка для повышенной чистоты
- Трехпанельный капюшон
- Двухсторонняя молния (специальная версия для АВТО сегмента) 
- Защитный многоразовый клапан, защищающий ЛКМ от контакта с молнией
- Низкая ворсистость
- Не содержит силикон
- Усиленные швы
- Все резиновые элементы комбинезона прошиты дополнительным слоем полипропилена 
- Усиленная ластовица
В фирменной розничной индивидуальной упаковке с подвесом.</t>
    </r>
  </si>
  <si>
    <t>JPC35-L</t>
  </si>
  <si>
    <t>JPC35-XL</t>
  </si>
  <si>
    <t>JPC35-XXL</t>
  </si>
  <si>
    <t>JPC35-XXXL</t>
  </si>
  <si>
    <t>JRC01-M</t>
  </si>
  <si>
    <t>JRC01 Njord размер ** Водонепроницаемый плащ (дождевик) из нетканого материала (100% полиэтилен HDPE), цвет желтый
ТР ТС 019/2011, ГОСТ Р 12.4.288-2013, EN 343: 2019
Одежда специальная для защиты от воды из нетканого материала.
Выполнен из уникального инновационного материала Njord.
Состав: 100% полиэтилен HDPE
Защитные свойства: Вн
Преимущества: 
• Вес всего 240 граммов (до 4 раз легче классических ПВХ плащей)
• Отсутствие неприятного запаха
• Защита от ветра
• Герметичные швы (уникальная технология ультразвуковой спайки швов)
• Долговечный, можно стирать
• Выполнен из тонкого и дышащего материала
• Дышащие вставки в подмышках
• Защитная планка не позволяет проникнуть воде сквозь застежку на пуговицах
• Устойчив к воздействию кислот, бензина, масел и нефти
• Высочайшая устойчивость к воздействию воды, на 100% выше, чем требования EN343</t>
  </si>
  <si>
    <t>JRC01-L</t>
  </si>
  <si>
    <t>JRC01-XL</t>
  </si>
  <si>
    <t>JRC01-XXL</t>
  </si>
  <si>
    <t>JEM101 27ДБ</t>
  </si>
  <si>
    <r>
      <rPr>
        <sz val="10"/>
        <color rgb="FF000000"/>
        <rFont val="Calibri"/>
        <family val="2"/>
        <charset val="204"/>
      </rPr>
      <t xml:space="preserve">JEM101 27ДБ Наушники противошумные, цвет желтый/черный, 27 дБ </t>
    </r>
    <r>
      <rPr>
        <b/>
        <sz val="10"/>
        <color rgb="FFC00000"/>
        <rFont val="Calibri"/>
        <family val="2"/>
        <charset val="204"/>
      </rPr>
      <t>(описание на 2 уровне)</t>
    </r>
  </si>
  <si>
    <r>
      <rPr>
        <sz val="10"/>
        <color rgb="FF000000"/>
        <rFont val="Calibri"/>
        <family val="2"/>
        <charset val="204"/>
      </rPr>
      <t xml:space="preserve">Наушники противошумные
Акустическая эффективность: </t>
    </r>
    <r>
      <rPr>
        <b/>
        <sz val="10"/>
        <color rgb="FF000000"/>
        <rFont val="Calibri"/>
        <family val="2"/>
        <charset val="204"/>
      </rPr>
      <t>27 дБ</t>
    </r>
    <r>
      <rPr>
        <sz val="10"/>
        <color rgb="FF000000"/>
        <rFont val="Calibri"/>
        <family val="2"/>
        <charset val="204"/>
      </rPr>
      <t xml:space="preserve">.
Наушники необходимы для защиты слуха от регулярного воздействия шумов со звуковым давлением 85-110 дБ.
</t>
    </r>
    <r>
      <rPr>
        <b/>
        <sz val="10"/>
        <color rgb="FF000000"/>
        <rFont val="Calibri"/>
        <family val="2"/>
        <charset val="204"/>
      </rPr>
      <t xml:space="preserve">Сферы применения: </t>
    </r>
    <r>
      <rPr>
        <sz val="10"/>
        <color rgb="FF000000"/>
        <rFont val="Calibri"/>
        <family val="2"/>
        <charset val="204"/>
      </rPr>
      <t xml:space="preserve">промышленные работы, строительные и  монтажные работы , слесарно-столярные работы и другие работы, сопровождающиеся громким шумом.
Материал оголовья: пластик.
Тип оголовья: стандартное.
Наполнитель звукоизоляторов: вспененный полиуретан.
</t>
    </r>
    <r>
      <rPr>
        <b/>
        <sz val="10"/>
        <color rgb="FF000000"/>
        <rFont val="Calibri"/>
        <family val="2"/>
        <charset val="204"/>
      </rPr>
      <t xml:space="preserve">Преимущества: </t>
    </r>
    <r>
      <rPr>
        <sz val="10"/>
        <color rgb="FF000000"/>
        <rFont val="Calibri"/>
        <family val="2"/>
        <charset val="204"/>
      </rPr>
      <t xml:space="preserve">                                                                                                                        - Глубокая чашка наушников препятствуют чрезмерному повышению температуры и накоплению влаги
- Мягкие подушечки
- Премиальное качество материалов
- Мягкое и гибкое оголовье 
- Регулировка оголовья
- Отсутствие металлических частей</t>
    </r>
  </si>
  <si>
    <t>JEM102 27ДБ</t>
  </si>
  <si>
    <t>JEM102 27ДБ Наушники противошумные, цвет черный, 27 дБ</t>
  </si>
  <si>
    <r>
      <rPr>
        <sz val="10"/>
        <color rgb="FF000000"/>
        <rFont val="Calibri"/>
        <family val="2"/>
        <charset val="204"/>
      </rPr>
      <t xml:space="preserve">Наушники противошумные
Акустическая эффективность: </t>
    </r>
    <r>
      <rPr>
        <b/>
        <sz val="10"/>
        <color rgb="FF000000"/>
        <rFont val="Calibri"/>
        <family val="2"/>
        <charset val="204"/>
      </rPr>
      <t>27 дБ</t>
    </r>
    <r>
      <rPr>
        <sz val="10"/>
        <color rgb="FF000000"/>
        <rFont val="Calibri"/>
        <family val="2"/>
        <charset val="204"/>
      </rPr>
      <t xml:space="preserve">.
Наушники необходмы для защиты слуха от регулярного воздействия шумов со звуковым давлением 85-110 дБ.
</t>
    </r>
    <r>
      <rPr>
        <b/>
        <sz val="10"/>
        <color rgb="FF000000"/>
        <rFont val="Calibri"/>
        <family val="2"/>
        <charset val="204"/>
      </rPr>
      <t>Сферы применения:</t>
    </r>
    <r>
      <rPr>
        <sz val="10"/>
        <color rgb="FF000000"/>
        <rFont val="Calibri"/>
        <family val="2"/>
        <charset val="204"/>
      </rPr>
      <t xml:space="preserve"> промышленные работы, строительные и  монтажные работы , слесарно-столярные работы и другие работы, сопровождающиеся громким шумом.
Материал оголовья: пластик.
Тип оголовья: стандартное.
Наполнитель звукоизоляторов: вспененный полиуретан
</t>
    </r>
    <r>
      <rPr>
        <b/>
        <sz val="10"/>
        <color rgb="FF000000"/>
        <rFont val="Calibri"/>
        <family val="2"/>
        <charset val="204"/>
      </rPr>
      <t>Преимущества:</t>
    </r>
    <r>
      <rPr>
        <sz val="10"/>
        <color rgb="FF000000"/>
        <rFont val="Calibri"/>
        <family val="2"/>
        <charset val="204"/>
      </rPr>
      <t xml:space="preserve">                                                                                                                        - Мягкое и гибкое оголовье
- Регулировка оголовья
- Мягкие подушечки
- Отсутствие металлических частей
- Легкая и компактная модель                                                                                                                                                                                                                                                                                                                                                                                                                                                                                                                                                                                                                                                                                                                                                                                                                                                                                       </t>
    </r>
  </si>
  <si>
    <t>JEM20 37ДБ</t>
  </si>
  <si>
    <t>JEM20 37ДБ Беруши противошумные из вспененного полиуретана, 37дБ</t>
  </si>
  <si>
    <t>Беруши противошумные из вспененного полиуретана
Акустическая эффективность: 37 дБ. 
Материал: 100% полиуретан.
Беруши противошумные необходимы для защиты слуха при регулярном воздействии шумов свыше 85 дБ
Сферы применения: промышленные работы, строительные и  монтажные работы , слесарно-столярные работы и другие работы, сопровождающиеся громким шумом.
Преимущества:                                                                                                                                                                                                                                                                               - Быстро принимают форму наружного слухового канала и эффективно снижают уровень шума
- Мягкий материал
- Вкладыши устойчивы к загрязнениям, имеют эргономичную форму для максимального комфорта
- Подходят для длительного ношения
В фирменной розничной индивидуальной упаковке со всей необходимой маркировкой по ТР ТС 019/2011.</t>
  </si>
  <si>
    <t>JEM21 37ДБ</t>
  </si>
  <si>
    <t>JEM21 37ДБ Беруши противошумные со шнурком, из вспененного полиуретана, 37дБ</t>
  </si>
  <si>
    <t>Беруши противошумные со шнурком, из вспененного полиуретана
Акустическая эффективность: 37 дБ.
Материал: 100% полиуретан.
Беруши противошумные необходимы для защиты слуха при регулярном воздействии шумов свыше 85 дБ.
Сферы применения: промышленные работы, строительные и  монтажные работы , слесарно-столярные работы и другие работы, сопровождающиеся громким шумом.
Преимущества:                                                                                                                          - Быстро принимают форму наружного слухового канала и эффективно снижают уровень шума
- Мягкий материал
- Вкладыши устойчивы к загрязнениям, имеют эргономичную форму для максимального комфорта
- Подходят для длительного ношения
В фирменной розничной индивидуальной упаковке со всей необходимой маркировкой по ТР ТС 019/2011.</t>
  </si>
  <si>
    <t>JEM08</t>
  </si>
  <si>
    <t>JEM08 Защитные наушники, цвет красный (уп.10шт)</t>
  </si>
  <si>
    <t>JEM06</t>
  </si>
  <si>
    <t>JEM06 Защитные наушники, цвет желтый (уп.10шт)</t>
  </si>
  <si>
    <t>Защита глаз / лица</t>
  </si>
  <si>
    <r>
      <rPr>
        <b/>
        <sz val="11"/>
        <rFont val="Calibri"/>
        <family val="2"/>
        <charset val="204"/>
      </rPr>
      <t xml:space="preserve">Очки </t>
    </r>
    <r>
      <rPr>
        <sz val="11"/>
        <rFont val="Calibri"/>
        <family val="2"/>
        <charset val="204"/>
      </rPr>
      <t xml:space="preserve">защитные </t>
    </r>
    <r>
      <rPr>
        <b/>
        <sz val="11"/>
        <rFont val="Calibri"/>
        <family val="2"/>
        <charset val="204"/>
      </rPr>
      <t>открытые</t>
    </r>
    <r>
      <rPr>
        <sz val="11"/>
        <rFont val="Calibri"/>
        <family val="2"/>
        <charset val="204"/>
      </rPr>
      <t xml:space="preserve"> </t>
    </r>
    <r>
      <rPr>
        <b/>
        <sz val="11"/>
        <rFont val="Calibri"/>
        <family val="2"/>
        <charset val="204"/>
      </rPr>
      <t>АВИАТОР</t>
    </r>
    <r>
      <rPr>
        <sz val="11"/>
        <rFont val="Calibri"/>
        <family val="2"/>
        <charset val="204"/>
      </rPr>
      <t xml:space="preserve"> из поликарбоната, регулируемые душки по длине и наклону</t>
    </r>
  </si>
  <si>
    <t>JSG911-C</t>
  </si>
  <si>
    <r>
      <rPr>
        <b/>
        <sz val="12"/>
        <color rgb="FF000000"/>
        <rFont val="Calibri"/>
        <family val="2"/>
        <charset val="204"/>
      </rPr>
      <t>JSG911-C Clear vision</t>
    </r>
    <r>
      <rPr>
        <sz val="10"/>
        <color rgb="FF000000"/>
        <rFont val="Calibri"/>
        <family val="2"/>
        <charset val="204"/>
      </rPr>
      <t xml:space="preserve"> Очки защитные </t>
    </r>
    <r>
      <rPr>
        <b/>
        <i/>
        <sz val="10"/>
        <color rgb="FF000000"/>
        <rFont val="Calibri"/>
        <family val="2"/>
        <charset val="204"/>
      </rPr>
      <t>открытого типа,</t>
    </r>
    <r>
      <rPr>
        <sz val="10"/>
        <color rgb="FF000000"/>
        <rFont val="Calibri"/>
        <family val="2"/>
        <charset val="204"/>
      </rPr>
      <t xml:space="preserve"> </t>
    </r>
    <r>
      <rPr>
        <b/>
        <u/>
        <sz val="10"/>
        <color rgb="FF000000"/>
        <rFont val="Calibri"/>
        <family val="2"/>
        <charset val="204"/>
      </rPr>
      <t>прозрачные</t>
    </r>
    <r>
      <rPr>
        <sz val="10"/>
        <color rgb="FF000000"/>
        <rFont val="Calibri"/>
        <family val="2"/>
        <charset val="204"/>
      </rPr>
      <t xml:space="preserve"> линзы из ударопрочного поликарбоната </t>
    </r>
    <r>
      <rPr>
        <b/>
        <sz val="10"/>
        <color rgb="FFC00000"/>
        <rFont val="Calibri"/>
        <family val="2"/>
        <charset val="204"/>
      </rPr>
      <t>(описание на 2 уровне)</t>
    </r>
  </si>
  <si>
    <r>
      <rPr>
        <sz val="10"/>
        <color rgb="FF000000"/>
        <rFont val="Calibri"/>
        <family val="2"/>
        <charset val="204"/>
      </rPr>
      <t xml:space="preserve">Современные легкие универсальные очки из поликарбоната с панорамным защитным стеклом и покрытием против царапин и запотевания, предназначены для защиты глаз спереди, сверху и с боков от механических воздействий, абразива, УФ-излучения.
Очки эргономичны и конструктивно совместимы с различными видами СИЗ.
Литая конструкция минимизирует вероятность поломки.
</t>
    </r>
    <r>
      <rPr>
        <b/>
        <sz val="10"/>
        <color rgb="FF000000"/>
        <rFont val="Calibri"/>
        <family val="2"/>
        <charset val="204"/>
      </rPr>
      <t>Сферы применения:</t>
    </r>
    <r>
      <rPr>
        <sz val="10"/>
        <color rgb="FF000000"/>
        <rFont val="Calibri"/>
        <family val="2"/>
        <charset val="204"/>
      </rPr>
      <t xml:space="preserve"> шлифовка, сверление, токарные, монтажные, слесарные и другие работы, обработка камня, бетона, металла, дерева и пластмассы
</t>
    </r>
    <r>
      <rPr>
        <b/>
        <sz val="10"/>
        <color rgb="FF000000"/>
        <rFont val="Calibri"/>
        <family val="2"/>
        <charset val="204"/>
      </rPr>
      <t xml:space="preserve">Цвет линзы: </t>
    </r>
    <r>
      <rPr>
        <sz val="10"/>
        <color rgb="FF000000"/>
        <rFont val="Calibri"/>
        <family val="2"/>
        <charset val="204"/>
      </rPr>
      <t xml:space="preserve">Прозрачный (2С-1,2)
</t>
    </r>
    <r>
      <rPr>
        <b/>
        <sz val="10"/>
        <color rgb="FF000000"/>
        <rFont val="Calibri"/>
        <family val="2"/>
        <charset val="204"/>
      </rPr>
      <t xml:space="preserve">Защитные свойства: </t>
    </r>
    <r>
      <rPr>
        <sz val="10"/>
        <color rgb="FF000000"/>
        <rFont val="Calibri"/>
        <family val="2"/>
        <charset val="204"/>
      </rPr>
      <t xml:space="preserve">1FT: 1 - оптический класс, F - низкоэнергетический удар (45 м/c), Т - механическая защита при экстремальных температурах 
</t>
    </r>
    <r>
      <rPr>
        <b/>
        <sz val="10"/>
        <color rgb="FF000000"/>
        <rFont val="Calibri"/>
        <family val="2"/>
        <charset val="204"/>
      </rPr>
      <t>Линза:</t>
    </r>
    <r>
      <rPr>
        <sz val="10"/>
        <color rgb="FF000000"/>
        <rFont val="Calibri"/>
        <family val="2"/>
        <charset val="204"/>
      </rPr>
      <t xml:space="preserve"> поликарбонат
</t>
    </r>
    <r>
      <rPr>
        <b/>
        <sz val="10"/>
        <color rgb="FF000000"/>
        <rFont val="Calibri"/>
        <family val="2"/>
        <charset val="204"/>
      </rPr>
      <t xml:space="preserve">Толщина линзы: </t>
    </r>
    <r>
      <rPr>
        <sz val="10"/>
        <color rgb="FF000000"/>
        <rFont val="Calibri"/>
        <family val="2"/>
        <charset val="204"/>
      </rPr>
      <t xml:space="preserve">2,0 мм
</t>
    </r>
    <r>
      <rPr>
        <b/>
        <sz val="10"/>
        <color rgb="FF000000"/>
        <rFont val="Calibri"/>
        <family val="2"/>
        <charset val="204"/>
      </rPr>
      <t xml:space="preserve">Оптический класс: </t>
    </r>
    <r>
      <rPr>
        <sz val="10"/>
        <color rgb="FF000000"/>
        <rFont val="Calibri"/>
        <family val="2"/>
        <charset val="204"/>
      </rPr>
      <t xml:space="preserve">1
</t>
    </r>
    <r>
      <rPr>
        <b/>
        <sz val="10"/>
        <color rgb="FF000000"/>
        <rFont val="Calibri"/>
        <family val="2"/>
        <charset val="204"/>
      </rPr>
      <t xml:space="preserve">Покрытие: </t>
    </r>
    <r>
      <rPr>
        <sz val="10"/>
        <color rgb="FF000000"/>
        <rFont val="Calibri"/>
        <family val="2"/>
        <charset val="204"/>
      </rPr>
      <t xml:space="preserve">несмываемое покрытие от царапин, от запотевания
</t>
    </r>
    <r>
      <rPr>
        <b/>
        <sz val="10"/>
        <color rgb="FF000000"/>
        <rFont val="Calibri"/>
        <family val="2"/>
        <charset val="204"/>
      </rPr>
      <t>Защита:</t>
    </r>
    <r>
      <rPr>
        <sz val="10"/>
        <color rgb="FF000000"/>
        <rFont val="Calibri"/>
        <family val="2"/>
        <charset val="204"/>
      </rPr>
      <t xml:space="preserve"> от механических воздействий, ультрафиолетовых лучей
</t>
    </r>
    <r>
      <rPr>
        <b/>
        <sz val="10"/>
        <color rgb="FF000000"/>
        <rFont val="Calibri"/>
        <family val="2"/>
        <charset val="204"/>
      </rPr>
      <t xml:space="preserve">Носовой упор: </t>
    </r>
    <r>
      <rPr>
        <sz val="10"/>
        <color rgb="FF000000"/>
        <rFont val="Calibri"/>
        <family val="2"/>
        <charset val="204"/>
      </rPr>
      <t xml:space="preserve">литой
</t>
    </r>
    <r>
      <rPr>
        <b/>
        <sz val="10"/>
        <color rgb="FF000000"/>
        <rFont val="Calibri"/>
        <family val="2"/>
        <charset val="204"/>
      </rPr>
      <t xml:space="preserve">Светопропускание: </t>
    </r>
    <r>
      <rPr>
        <sz val="10"/>
        <color rgb="FF000000"/>
        <rFont val="Calibri"/>
        <family val="2"/>
        <charset val="204"/>
      </rPr>
      <t xml:space="preserve">91%
</t>
    </r>
    <r>
      <rPr>
        <b/>
        <sz val="10"/>
        <color rgb="FF000000"/>
        <rFont val="Calibri"/>
        <family val="2"/>
        <charset val="204"/>
      </rPr>
      <t>Заушники:</t>
    </r>
    <r>
      <rPr>
        <sz val="10"/>
        <color rgb="FF000000"/>
        <rFont val="Calibri"/>
        <family val="2"/>
        <charset val="204"/>
      </rPr>
      <t xml:space="preserve"> мягкие
</t>
    </r>
    <r>
      <rPr>
        <b/>
        <sz val="10"/>
        <color rgb="FF000000"/>
        <rFont val="Calibri"/>
        <family val="2"/>
        <charset val="204"/>
      </rPr>
      <t xml:space="preserve">Вес: </t>
    </r>
    <r>
      <rPr>
        <sz val="10"/>
        <color rgb="FF000000"/>
        <rFont val="Calibri"/>
        <family val="2"/>
        <charset val="204"/>
      </rPr>
      <t xml:space="preserve">33 г
</t>
    </r>
    <r>
      <rPr>
        <b/>
        <sz val="10"/>
        <color rgb="FF000000"/>
        <rFont val="Calibri"/>
        <family val="2"/>
        <charset val="204"/>
      </rPr>
      <t xml:space="preserve">Особенность модели: </t>
    </r>
    <r>
      <rPr>
        <sz val="10"/>
        <color rgb="FF000000"/>
        <rFont val="Calibri"/>
        <family val="2"/>
        <charset val="204"/>
      </rPr>
      <t xml:space="preserve">боковая и надбровная защита
</t>
    </r>
    <r>
      <rPr>
        <b/>
        <sz val="10"/>
        <color rgb="FF000000"/>
        <rFont val="Calibri"/>
        <family val="2"/>
        <charset val="204"/>
      </rPr>
      <t>Диапазон рабочих температур:</t>
    </r>
    <r>
      <rPr>
        <sz val="10"/>
        <color rgb="FF000000"/>
        <rFont val="Calibri"/>
        <family val="2"/>
        <charset val="204"/>
      </rPr>
      <t xml:space="preserve"> -5°C +55°C 
Индивидуальная упаковка</t>
    </r>
  </si>
  <si>
    <t>JSG811-Y</t>
  </si>
  <si>
    <r>
      <rPr>
        <b/>
        <sz val="12"/>
        <color rgb="FF000000"/>
        <rFont val="Calibri"/>
        <family val="2"/>
        <charset val="204"/>
      </rPr>
      <t xml:space="preserve">JSG811-Y Clear vision </t>
    </r>
    <r>
      <rPr>
        <sz val="10"/>
        <color rgb="FF000000"/>
        <rFont val="Calibri"/>
        <family val="2"/>
        <charset val="204"/>
      </rPr>
      <t xml:space="preserve"> Очки защитные </t>
    </r>
    <r>
      <rPr>
        <b/>
        <i/>
        <sz val="10"/>
        <color rgb="FF000000"/>
        <rFont val="Calibri"/>
        <family val="2"/>
        <charset val="204"/>
      </rPr>
      <t>открытого типа</t>
    </r>
    <r>
      <rPr>
        <sz val="10"/>
        <color rgb="FF000000"/>
        <rFont val="Calibri"/>
        <family val="2"/>
        <charset val="204"/>
      </rPr>
      <t xml:space="preserve">, </t>
    </r>
    <r>
      <rPr>
        <b/>
        <u/>
        <sz val="10"/>
        <color rgb="FF000000"/>
        <rFont val="Calibri"/>
        <family val="2"/>
        <charset val="204"/>
      </rPr>
      <t>янтарные</t>
    </r>
    <r>
      <rPr>
        <sz val="10"/>
        <color rgb="FF000000"/>
        <rFont val="Calibri"/>
        <family val="2"/>
        <charset val="204"/>
      </rPr>
      <t xml:space="preserve"> линзы из ударопрочного поликарбоната</t>
    </r>
  </si>
  <si>
    <r>
      <rPr>
        <sz val="10"/>
        <color rgb="FF000000"/>
        <rFont val="Calibri"/>
        <family val="2"/>
        <charset val="204"/>
      </rPr>
      <t xml:space="preserve">Современные легкие универсальные очки из поликарбоната с панорамным защитным стеклом и покрытием против царапин и запотевания, предназначены для защиты глаз спереди, сверху и с боков от механических воздействий, абразива, УФ-излучения. Янтарные линзы для условий плохой видимости.
Очки эргономичны и конструктивно совместимы с различными видами СИЗ. 
Литая конструкция минимизирует вероятность поломки.
</t>
    </r>
    <r>
      <rPr>
        <b/>
        <sz val="10"/>
        <color rgb="FF000000"/>
        <rFont val="Calibri"/>
        <family val="2"/>
        <charset val="204"/>
      </rPr>
      <t>Сферы применения:</t>
    </r>
    <r>
      <rPr>
        <sz val="10"/>
        <color rgb="FF000000"/>
        <rFont val="Calibri"/>
        <family val="2"/>
        <charset val="204"/>
      </rPr>
      <t xml:space="preserve"> ночные работы, шлифовка, сверление, токарные, монтажные, слесарные и другие работы, обработка камня, бетона, металла, дерева и пластмассы. Снижают утомляемость глаз, улучшают контраст при плохой видимости (туман, снег, дождь, низкая освещённость)
</t>
    </r>
    <r>
      <rPr>
        <b/>
        <sz val="10"/>
        <color rgb="FF000000"/>
        <rFont val="Calibri"/>
        <family val="2"/>
        <charset val="204"/>
      </rPr>
      <t xml:space="preserve">Цвет линзы: </t>
    </r>
    <r>
      <rPr>
        <sz val="10"/>
        <color rgb="FF000000"/>
        <rFont val="Calibri"/>
        <family val="2"/>
        <charset val="204"/>
      </rPr>
      <t xml:space="preserve">Янтарный (2C-1,2)
</t>
    </r>
    <r>
      <rPr>
        <b/>
        <sz val="10"/>
        <color rgb="FF000000"/>
        <rFont val="Calibri"/>
        <family val="2"/>
        <charset val="204"/>
      </rPr>
      <t>Защитные свойства:</t>
    </r>
    <r>
      <rPr>
        <sz val="10"/>
        <color rgb="FF000000"/>
        <rFont val="Calibri"/>
        <family val="2"/>
        <charset val="204"/>
      </rPr>
      <t xml:space="preserve"> 1FT: 1 - оптический класс, F - низкоэнергетический удар (45 м/c), Т - механическая защита при экстремальных температурах 
</t>
    </r>
    <r>
      <rPr>
        <b/>
        <sz val="10"/>
        <color rgb="FF000000"/>
        <rFont val="Calibri"/>
        <family val="2"/>
        <charset val="204"/>
      </rPr>
      <t>Линза:</t>
    </r>
    <r>
      <rPr>
        <sz val="10"/>
        <color rgb="FF000000"/>
        <rFont val="Calibri"/>
        <family val="2"/>
        <charset val="204"/>
      </rPr>
      <t xml:space="preserve"> поликарбонат
</t>
    </r>
    <r>
      <rPr>
        <b/>
        <sz val="10"/>
        <color rgb="FF000000"/>
        <rFont val="Calibri"/>
        <family val="2"/>
        <charset val="204"/>
      </rPr>
      <t xml:space="preserve">Толщина линзы: </t>
    </r>
    <r>
      <rPr>
        <sz val="10"/>
        <color rgb="FF000000"/>
        <rFont val="Calibri"/>
        <family val="2"/>
        <charset val="204"/>
      </rPr>
      <t xml:space="preserve">2,0 мм
</t>
    </r>
    <r>
      <rPr>
        <b/>
        <sz val="10"/>
        <color rgb="FF000000"/>
        <rFont val="Calibri"/>
        <family val="2"/>
        <charset val="204"/>
      </rPr>
      <t xml:space="preserve">Оптический класс: </t>
    </r>
    <r>
      <rPr>
        <sz val="10"/>
        <color rgb="FF000000"/>
        <rFont val="Calibri"/>
        <family val="2"/>
        <charset val="204"/>
      </rPr>
      <t xml:space="preserve">1
</t>
    </r>
    <r>
      <rPr>
        <b/>
        <sz val="10"/>
        <color rgb="FF000000"/>
        <rFont val="Calibri"/>
        <family val="2"/>
        <charset val="204"/>
      </rPr>
      <t xml:space="preserve">Покрытие: </t>
    </r>
    <r>
      <rPr>
        <sz val="10"/>
        <color rgb="FF000000"/>
        <rFont val="Calibri"/>
        <family val="2"/>
        <charset val="204"/>
      </rPr>
      <t xml:space="preserve">несмываемое покрытие от царапин, от запотевания
</t>
    </r>
    <r>
      <rPr>
        <b/>
        <sz val="10"/>
        <color rgb="FF000000"/>
        <rFont val="Calibri"/>
        <family val="2"/>
        <charset val="204"/>
      </rPr>
      <t>Защита:</t>
    </r>
    <r>
      <rPr>
        <sz val="10"/>
        <color rgb="FF000000"/>
        <rFont val="Calibri"/>
        <family val="2"/>
        <charset val="204"/>
      </rPr>
      <t xml:space="preserve"> от механических воздействий, ультрафиолетовых лучей
</t>
    </r>
    <r>
      <rPr>
        <b/>
        <sz val="10"/>
        <color rgb="FF000000"/>
        <rFont val="Calibri"/>
        <family val="2"/>
        <charset val="204"/>
      </rPr>
      <t xml:space="preserve">Носовой упор: </t>
    </r>
    <r>
      <rPr>
        <sz val="10"/>
        <color rgb="FF000000"/>
        <rFont val="Calibri"/>
        <family val="2"/>
        <charset val="204"/>
      </rPr>
      <t xml:space="preserve">литой
</t>
    </r>
    <r>
      <rPr>
        <b/>
        <sz val="10"/>
        <color rgb="FF000000"/>
        <rFont val="Calibri"/>
        <family val="2"/>
        <charset val="204"/>
      </rPr>
      <t>Светопропускание:</t>
    </r>
    <r>
      <rPr>
        <sz val="10"/>
        <color rgb="FF000000"/>
        <rFont val="Calibri"/>
        <family val="2"/>
        <charset val="204"/>
      </rPr>
      <t xml:space="preserve"> 14%
</t>
    </r>
    <r>
      <rPr>
        <b/>
        <sz val="10"/>
        <color rgb="FF000000"/>
        <rFont val="Calibri"/>
        <family val="2"/>
        <charset val="204"/>
      </rPr>
      <t>Заушники:</t>
    </r>
    <r>
      <rPr>
        <sz val="10"/>
        <color rgb="FF000000"/>
        <rFont val="Calibri"/>
        <family val="2"/>
        <charset val="204"/>
      </rPr>
      <t xml:space="preserve"> мягкие
</t>
    </r>
    <r>
      <rPr>
        <b/>
        <sz val="10"/>
        <color rgb="FF000000"/>
        <rFont val="Calibri"/>
        <family val="2"/>
        <charset val="204"/>
      </rPr>
      <t xml:space="preserve">Вес: </t>
    </r>
    <r>
      <rPr>
        <sz val="10"/>
        <color rgb="FF000000"/>
        <rFont val="Calibri"/>
        <family val="2"/>
        <charset val="204"/>
      </rPr>
      <t xml:space="preserve">33 г
</t>
    </r>
    <r>
      <rPr>
        <b/>
        <sz val="10"/>
        <color rgb="FF000000"/>
        <rFont val="Calibri"/>
        <family val="2"/>
        <charset val="204"/>
      </rPr>
      <t xml:space="preserve">Особенность модели: </t>
    </r>
    <r>
      <rPr>
        <sz val="10"/>
        <color rgb="FF000000"/>
        <rFont val="Calibri"/>
        <family val="2"/>
        <charset val="204"/>
      </rPr>
      <t xml:space="preserve">боковая и надбровная защита
</t>
    </r>
    <r>
      <rPr>
        <b/>
        <sz val="10"/>
        <color rgb="FF000000"/>
        <rFont val="Calibri"/>
        <family val="2"/>
        <charset val="204"/>
      </rPr>
      <t>Диапазон рабочих температур:</t>
    </r>
    <r>
      <rPr>
        <sz val="10"/>
        <color rgb="FF000000"/>
        <rFont val="Calibri"/>
        <family val="2"/>
        <charset val="204"/>
      </rPr>
      <t xml:space="preserve"> -5°C +55°C 
Индивидуальная упаковка</t>
    </r>
  </si>
  <si>
    <t>JSG711-S</t>
  </si>
  <si>
    <r>
      <rPr>
        <b/>
        <sz val="12"/>
        <color rgb="FF000000"/>
        <rFont val="Calibri"/>
        <family val="2"/>
        <charset val="204"/>
      </rPr>
      <t xml:space="preserve">JSG711-S Clear vision </t>
    </r>
    <r>
      <rPr>
        <sz val="10"/>
        <color rgb="FF000000"/>
        <rFont val="Calibri"/>
        <family val="2"/>
        <charset val="204"/>
      </rPr>
      <t xml:space="preserve"> Очки защитные </t>
    </r>
    <r>
      <rPr>
        <b/>
        <i/>
        <sz val="10"/>
        <color rgb="FF000000"/>
        <rFont val="Calibri"/>
        <family val="2"/>
        <charset val="204"/>
      </rPr>
      <t>открытого типа</t>
    </r>
    <r>
      <rPr>
        <sz val="10"/>
        <color rgb="FF000000"/>
        <rFont val="Calibri"/>
        <family val="2"/>
        <charset val="204"/>
      </rPr>
      <t xml:space="preserve">, </t>
    </r>
    <r>
      <rPr>
        <b/>
        <u/>
        <sz val="10"/>
        <color rgb="FF000000"/>
        <rFont val="Calibri"/>
        <family val="2"/>
        <charset val="204"/>
      </rPr>
      <t>дымчатые</t>
    </r>
    <r>
      <rPr>
        <sz val="10"/>
        <color rgb="FF000000"/>
        <rFont val="Calibri"/>
        <family val="2"/>
        <charset val="204"/>
      </rPr>
      <t xml:space="preserve"> линзы из ударопрочного поликарбоната</t>
    </r>
  </si>
  <si>
    <r>
      <rPr>
        <sz val="10"/>
        <color rgb="FF000000"/>
        <rFont val="Calibri"/>
        <family val="2"/>
        <charset val="204"/>
      </rPr>
      <t xml:space="preserve">Современные легкие универсальные очки из поликарбоната с панорамным защитным стеклом и покрытием против царапин и запотевания, предназначены для защиты глаз спереди, сверху и с боков от механических воздействий, абразива, УФ-излучения.
Очки эргономичны и конструктивно совместимы с различными видами СИЗ. 
Литая конструкция минимизирует вероятность поломки.
</t>
    </r>
    <r>
      <rPr>
        <b/>
        <sz val="10"/>
        <color rgb="FF000000"/>
        <rFont val="Calibri"/>
        <family val="2"/>
        <charset val="204"/>
      </rPr>
      <t>Сферы применения:</t>
    </r>
    <r>
      <rPr>
        <sz val="10"/>
        <color rgb="FF000000"/>
        <rFont val="Calibri"/>
        <family val="2"/>
        <charset val="204"/>
      </rPr>
      <t xml:space="preserve"> Работа при ярком солнце, избыточная яркость, вождение, шлифовка, сверление, токарные, монтажные, слесарные и другие работы, обработка камня, бетона, металла, дерева и пластмассы
</t>
    </r>
    <r>
      <rPr>
        <b/>
        <sz val="10"/>
        <color rgb="FF000000"/>
        <rFont val="Calibri"/>
        <family val="2"/>
        <charset val="204"/>
      </rPr>
      <t xml:space="preserve">Цвет линзы: </t>
    </r>
    <r>
      <rPr>
        <sz val="10"/>
        <color rgb="FF000000"/>
        <rFont val="Calibri"/>
        <family val="2"/>
        <charset val="204"/>
      </rPr>
      <t xml:space="preserve">Дымчатый (5-3,1)
</t>
    </r>
    <r>
      <rPr>
        <b/>
        <sz val="10"/>
        <color rgb="FF000000"/>
        <rFont val="Calibri"/>
        <family val="2"/>
        <charset val="204"/>
      </rPr>
      <t xml:space="preserve">Защитные свойства: </t>
    </r>
    <r>
      <rPr>
        <sz val="10"/>
        <color rgb="FF000000"/>
        <rFont val="Calibri"/>
        <family val="2"/>
        <charset val="204"/>
      </rPr>
      <t xml:space="preserve">1FT: 1 - оптический класс, F - низкоэнергетический удар (45 м/c), Т - механическая защита при экстремальных температурах 
</t>
    </r>
    <r>
      <rPr>
        <b/>
        <sz val="10"/>
        <color rgb="FF000000"/>
        <rFont val="Calibri"/>
        <family val="2"/>
        <charset val="204"/>
      </rPr>
      <t>Линза:</t>
    </r>
    <r>
      <rPr>
        <sz val="10"/>
        <color rgb="FF000000"/>
        <rFont val="Calibri"/>
        <family val="2"/>
        <charset val="204"/>
      </rPr>
      <t xml:space="preserve"> поликарбонат
</t>
    </r>
    <r>
      <rPr>
        <b/>
        <sz val="10"/>
        <color rgb="FF000000"/>
        <rFont val="Calibri"/>
        <family val="2"/>
        <charset val="204"/>
      </rPr>
      <t xml:space="preserve">Толщина линзы: </t>
    </r>
    <r>
      <rPr>
        <sz val="10"/>
        <color rgb="FF000000"/>
        <rFont val="Calibri"/>
        <family val="2"/>
        <charset val="204"/>
      </rPr>
      <t xml:space="preserve">2,0 мм
</t>
    </r>
    <r>
      <rPr>
        <b/>
        <sz val="10"/>
        <color rgb="FF000000"/>
        <rFont val="Calibri"/>
        <family val="2"/>
        <charset val="204"/>
      </rPr>
      <t xml:space="preserve">Оптический класс: </t>
    </r>
    <r>
      <rPr>
        <sz val="10"/>
        <color rgb="FF000000"/>
        <rFont val="Calibri"/>
        <family val="2"/>
        <charset val="204"/>
      </rPr>
      <t xml:space="preserve">1
</t>
    </r>
    <r>
      <rPr>
        <b/>
        <sz val="10"/>
        <color rgb="FF000000"/>
        <rFont val="Calibri"/>
        <family val="2"/>
        <charset val="204"/>
      </rPr>
      <t>Покрытие:</t>
    </r>
    <r>
      <rPr>
        <sz val="10"/>
        <color rgb="FF000000"/>
        <rFont val="Calibri"/>
        <family val="2"/>
        <charset val="204"/>
      </rPr>
      <t xml:space="preserve"> несмываемое покрытие от царапин, от запотевания
</t>
    </r>
    <r>
      <rPr>
        <b/>
        <sz val="10"/>
        <color rgb="FF000000"/>
        <rFont val="Calibri"/>
        <family val="2"/>
        <charset val="204"/>
      </rPr>
      <t>Защита:</t>
    </r>
    <r>
      <rPr>
        <sz val="10"/>
        <color rgb="FF000000"/>
        <rFont val="Calibri"/>
        <family val="2"/>
        <charset val="204"/>
      </rPr>
      <t xml:space="preserve"> от механических воздействий, ультрафиолетовых лучей
</t>
    </r>
    <r>
      <rPr>
        <b/>
        <sz val="10"/>
        <color rgb="FF000000"/>
        <rFont val="Calibri"/>
        <family val="2"/>
        <charset val="204"/>
      </rPr>
      <t xml:space="preserve">Носовой упор: </t>
    </r>
    <r>
      <rPr>
        <sz val="10"/>
        <color rgb="FF000000"/>
        <rFont val="Calibri"/>
        <family val="2"/>
        <charset val="204"/>
      </rPr>
      <t xml:space="preserve">литой
</t>
    </r>
    <r>
      <rPr>
        <b/>
        <sz val="10"/>
        <color rgb="FF000000"/>
        <rFont val="Calibri"/>
        <family val="2"/>
        <charset val="204"/>
      </rPr>
      <t>Светопропускание:</t>
    </r>
    <r>
      <rPr>
        <sz val="10"/>
        <color rgb="FF000000"/>
        <rFont val="Calibri"/>
        <family val="2"/>
        <charset val="204"/>
      </rPr>
      <t xml:space="preserve"> 14%
</t>
    </r>
    <r>
      <rPr>
        <b/>
        <sz val="10"/>
        <color rgb="FF000000"/>
        <rFont val="Calibri"/>
        <family val="2"/>
        <charset val="204"/>
      </rPr>
      <t>Заушники:</t>
    </r>
    <r>
      <rPr>
        <sz val="10"/>
        <color rgb="FF000000"/>
        <rFont val="Calibri"/>
        <family val="2"/>
        <charset val="204"/>
      </rPr>
      <t xml:space="preserve"> мягкие
</t>
    </r>
    <r>
      <rPr>
        <b/>
        <sz val="10"/>
        <color rgb="FF000000"/>
        <rFont val="Calibri"/>
        <family val="2"/>
        <charset val="204"/>
      </rPr>
      <t xml:space="preserve">Вес: </t>
    </r>
    <r>
      <rPr>
        <sz val="10"/>
        <color rgb="FF000000"/>
        <rFont val="Calibri"/>
        <family val="2"/>
        <charset val="204"/>
      </rPr>
      <t xml:space="preserve">33 г
</t>
    </r>
    <r>
      <rPr>
        <b/>
        <sz val="10"/>
        <color rgb="FF000000"/>
        <rFont val="Calibri"/>
        <family val="2"/>
        <charset val="204"/>
      </rPr>
      <t xml:space="preserve">Особенность модели: </t>
    </r>
    <r>
      <rPr>
        <sz val="10"/>
        <color rgb="FF000000"/>
        <rFont val="Calibri"/>
        <family val="2"/>
        <charset val="204"/>
      </rPr>
      <t xml:space="preserve">боковая и надбровная защита
</t>
    </r>
    <r>
      <rPr>
        <b/>
        <sz val="10"/>
        <color rgb="FF000000"/>
        <rFont val="Calibri"/>
        <family val="2"/>
        <charset val="204"/>
      </rPr>
      <t>Диапазон рабочих температур:</t>
    </r>
    <r>
      <rPr>
        <sz val="10"/>
        <color rgb="FF000000"/>
        <rFont val="Calibri"/>
        <family val="2"/>
        <charset val="204"/>
      </rPr>
      <t xml:space="preserve"> -5°C +55°C 
Индивидуальная упаковка</t>
    </r>
  </si>
  <si>
    <t>JSG611-C</t>
  </si>
  <si>
    <r>
      <rPr>
        <b/>
        <sz val="12"/>
        <color rgb="FF000000"/>
        <rFont val="Calibri"/>
        <family val="2"/>
        <charset val="204"/>
      </rPr>
      <t>JSG611-C Sky vision</t>
    </r>
    <r>
      <rPr>
        <sz val="10"/>
        <color rgb="FF000000"/>
        <rFont val="Calibri"/>
        <family val="2"/>
        <charset val="204"/>
      </rPr>
      <t xml:space="preserve"> Очки защитные </t>
    </r>
    <r>
      <rPr>
        <b/>
        <i/>
        <sz val="10"/>
        <color rgb="FF000000"/>
        <rFont val="Calibri"/>
        <family val="2"/>
        <charset val="204"/>
      </rPr>
      <t>открытого типа</t>
    </r>
    <r>
      <rPr>
        <sz val="10"/>
        <color rgb="FF000000"/>
        <rFont val="Calibri"/>
        <family val="2"/>
        <charset val="204"/>
      </rPr>
      <t xml:space="preserve">, </t>
    </r>
    <r>
      <rPr>
        <b/>
        <u/>
        <sz val="10"/>
        <color rgb="FF000000"/>
        <rFont val="Calibri"/>
        <family val="2"/>
        <charset val="204"/>
      </rPr>
      <t>прозрачные</t>
    </r>
    <r>
      <rPr>
        <sz val="10"/>
        <color rgb="FF000000"/>
        <rFont val="Calibri"/>
        <family val="2"/>
        <charset val="204"/>
      </rPr>
      <t xml:space="preserve"> линзы из ударопрочного поликарбоната</t>
    </r>
  </si>
  <si>
    <r>
      <rPr>
        <sz val="10"/>
        <color rgb="FF000000"/>
        <rFont val="Calibri"/>
        <family val="2"/>
        <charset val="204"/>
      </rPr>
      <t xml:space="preserve">Облегченные очки с увеличенным обзором, улучшенной боковой защитой и мягкими заушниками, плотно прилегают к лицу, имеют покрытие против царапин и запотевания, предназначены для защиты глаз спереди, сверху и с боков от механических воздействий, абразива, УФ-излучения.
Очки эргономичны и конструктивно совместимы с различными видами СИЗ. 
Литая конструкция минимизирует вероятность поломки
</t>
    </r>
    <r>
      <rPr>
        <b/>
        <sz val="10"/>
        <color rgb="FF000000"/>
        <rFont val="Calibri"/>
        <family val="2"/>
        <charset val="204"/>
      </rPr>
      <t>Сферы применения:</t>
    </r>
    <r>
      <rPr>
        <sz val="10"/>
        <color rgb="FF000000"/>
        <rFont val="Calibri"/>
        <family val="2"/>
        <charset val="204"/>
      </rPr>
      <t xml:space="preserve"> шлифовка, сверление, токарные, монтажные, слесарные и другие работы, обработка камня, бетона, металла, дерева и пластмассы.
</t>
    </r>
    <r>
      <rPr>
        <b/>
        <sz val="10"/>
        <color rgb="FF000000"/>
        <rFont val="Calibri"/>
        <family val="2"/>
        <charset val="204"/>
      </rPr>
      <t xml:space="preserve">Цвет линзы: </t>
    </r>
    <r>
      <rPr>
        <sz val="10"/>
        <color rgb="FF000000"/>
        <rFont val="Calibri"/>
        <family val="2"/>
        <charset val="204"/>
      </rPr>
      <t xml:space="preserve">Прозрачный (2С-1,2)
</t>
    </r>
    <r>
      <rPr>
        <b/>
        <sz val="10"/>
        <color rgb="FF000000"/>
        <rFont val="Calibri"/>
        <family val="2"/>
        <charset val="204"/>
      </rPr>
      <t xml:space="preserve">Защитные свойства: </t>
    </r>
    <r>
      <rPr>
        <sz val="10"/>
        <color rgb="FF000000"/>
        <rFont val="Calibri"/>
        <family val="2"/>
        <charset val="204"/>
      </rPr>
      <t xml:space="preserve">1FT: 1 - оптический класс, F - низкоэнергетический удар (45 м/c), Т - механическая защита при экстремальных температурах 
</t>
    </r>
    <r>
      <rPr>
        <b/>
        <sz val="10"/>
        <color rgb="FF000000"/>
        <rFont val="Calibri"/>
        <family val="2"/>
        <charset val="204"/>
      </rPr>
      <t>Линза:</t>
    </r>
    <r>
      <rPr>
        <sz val="10"/>
        <color rgb="FF000000"/>
        <rFont val="Calibri"/>
        <family val="2"/>
        <charset val="204"/>
      </rPr>
      <t xml:space="preserve"> поликарбонат
</t>
    </r>
    <r>
      <rPr>
        <b/>
        <sz val="10"/>
        <color rgb="FF000000"/>
        <rFont val="Calibri"/>
        <family val="2"/>
        <charset val="204"/>
      </rPr>
      <t xml:space="preserve">Толщина линзы: </t>
    </r>
    <r>
      <rPr>
        <sz val="10"/>
        <color rgb="FF000000"/>
        <rFont val="Calibri"/>
        <family val="2"/>
        <charset val="204"/>
      </rPr>
      <t xml:space="preserve">2,0 мм
</t>
    </r>
    <r>
      <rPr>
        <b/>
        <sz val="10"/>
        <color rgb="FF000000"/>
        <rFont val="Calibri"/>
        <family val="2"/>
        <charset val="204"/>
      </rPr>
      <t xml:space="preserve">Оптический класс: </t>
    </r>
    <r>
      <rPr>
        <sz val="10"/>
        <color rgb="FF000000"/>
        <rFont val="Calibri"/>
        <family val="2"/>
        <charset val="204"/>
      </rPr>
      <t xml:space="preserve">1
</t>
    </r>
    <r>
      <rPr>
        <b/>
        <sz val="10"/>
        <color rgb="FF000000"/>
        <rFont val="Calibri"/>
        <family val="2"/>
        <charset val="204"/>
      </rPr>
      <t>Покрытие:</t>
    </r>
    <r>
      <rPr>
        <sz val="10"/>
        <color rgb="FF000000"/>
        <rFont val="Calibri"/>
        <family val="2"/>
        <charset val="204"/>
      </rPr>
      <t xml:space="preserve"> несмываемое покрытие</t>
    </r>
    <r>
      <rPr>
        <b/>
        <sz val="10"/>
        <color rgb="FF000000"/>
        <rFont val="Calibri"/>
        <family val="2"/>
        <charset val="204"/>
      </rPr>
      <t xml:space="preserve"> </t>
    </r>
    <r>
      <rPr>
        <sz val="10"/>
        <color rgb="FF000000"/>
        <rFont val="Calibri"/>
        <family val="2"/>
        <charset val="204"/>
      </rPr>
      <t xml:space="preserve">от царапин, от запотевания
</t>
    </r>
    <r>
      <rPr>
        <b/>
        <sz val="10"/>
        <color rgb="FF000000"/>
        <rFont val="Calibri"/>
        <family val="2"/>
        <charset val="204"/>
      </rPr>
      <t>Защита:</t>
    </r>
    <r>
      <rPr>
        <sz val="10"/>
        <color rgb="FF000000"/>
        <rFont val="Calibri"/>
        <family val="2"/>
        <charset val="204"/>
      </rPr>
      <t xml:space="preserve"> от механических воздействий, ультрафиолетовых лучей
</t>
    </r>
    <r>
      <rPr>
        <b/>
        <sz val="10"/>
        <color rgb="FF000000"/>
        <rFont val="Calibri"/>
        <family val="2"/>
        <charset val="204"/>
      </rPr>
      <t xml:space="preserve">Носовой упор: </t>
    </r>
    <r>
      <rPr>
        <sz val="10"/>
        <color rgb="FF000000"/>
        <rFont val="Calibri"/>
        <family val="2"/>
        <charset val="204"/>
      </rPr>
      <t xml:space="preserve">литой
</t>
    </r>
    <r>
      <rPr>
        <b/>
        <sz val="10"/>
        <color rgb="FF000000"/>
        <rFont val="Calibri"/>
        <family val="2"/>
        <charset val="204"/>
      </rPr>
      <t xml:space="preserve">Светопропускание: </t>
    </r>
    <r>
      <rPr>
        <sz val="10"/>
        <color rgb="FF000000"/>
        <rFont val="Calibri"/>
        <family val="2"/>
        <charset val="204"/>
      </rPr>
      <t xml:space="preserve">91%
</t>
    </r>
    <r>
      <rPr>
        <b/>
        <sz val="10"/>
        <color rgb="FF000000"/>
        <rFont val="Calibri"/>
        <family val="2"/>
        <charset val="204"/>
      </rPr>
      <t>Заушники:</t>
    </r>
    <r>
      <rPr>
        <sz val="10"/>
        <color rgb="FF000000"/>
        <rFont val="Calibri"/>
        <family val="2"/>
        <charset val="204"/>
      </rPr>
      <t xml:space="preserve"> мягкие
</t>
    </r>
    <r>
      <rPr>
        <b/>
        <sz val="10"/>
        <color rgb="FF000000"/>
        <rFont val="Calibri"/>
        <family val="2"/>
        <charset val="204"/>
      </rPr>
      <t>Вес:</t>
    </r>
    <r>
      <rPr>
        <sz val="10"/>
        <color rgb="FF000000"/>
        <rFont val="Calibri"/>
        <family val="2"/>
        <charset val="204"/>
      </rPr>
      <t xml:space="preserve"> 26 г
</t>
    </r>
    <r>
      <rPr>
        <b/>
        <sz val="10"/>
        <color rgb="FF000000"/>
        <rFont val="Calibri"/>
        <family val="2"/>
        <charset val="204"/>
      </rPr>
      <t xml:space="preserve">Особенность модели: </t>
    </r>
    <r>
      <rPr>
        <sz val="10"/>
        <color rgb="FF000000"/>
        <rFont val="Calibri"/>
        <family val="2"/>
        <charset val="204"/>
      </rPr>
      <t xml:space="preserve">боковая и надбровная защита
</t>
    </r>
    <r>
      <rPr>
        <b/>
        <sz val="10"/>
        <color rgb="FF000000"/>
        <rFont val="Calibri"/>
        <family val="2"/>
        <charset val="204"/>
      </rPr>
      <t>Диапазон рабочих температур:</t>
    </r>
    <r>
      <rPr>
        <sz val="10"/>
        <color rgb="FF000000"/>
        <rFont val="Calibri"/>
        <family val="2"/>
        <charset val="204"/>
      </rPr>
      <t xml:space="preserve"> -5°C +55°C 
Индивидуальная упаковка</t>
    </r>
  </si>
  <si>
    <t>JSG511-Y</t>
  </si>
  <si>
    <r>
      <rPr>
        <sz val="10"/>
        <color rgb="FF000000"/>
        <rFont val="Calibri"/>
        <family val="2"/>
        <charset val="204"/>
      </rPr>
      <t xml:space="preserve">JSG511-Y Sky vision Очки защитные открытого типа, </t>
    </r>
    <r>
      <rPr>
        <b/>
        <u/>
        <sz val="10"/>
        <color rgb="FF000000"/>
        <rFont val="Calibri"/>
        <family val="2"/>
        <charset val="204"/>
      </rPr>
      <t>янтарные</t>
    </r>
    <r>
      <rPr>
        <sz val="10"/>
        <color rgb="FF000000"/>
        <rFont val="Calibri"/>
        <family val="2"/>
        <charset val="204"/>
      </rPr>
      <t xml:space="preserve"> линзы из ударопрочного поликарбоната</t>
    </r>
  </si>
  <si>
    <r>
      <rPr>
        <sz val="10"/>
        <color rgb="FF000000"/>
        <rFont val="Calibri"/>
        <family val="2"/>
        <charset val="204"/>
      </rPr>
      <t xml:space="preserve">Облегченные очки с увеличенным обзором, улучшенной боковой защитой и мягкими заушниками, плотно прилегают к лицу, имеют покрытие против царапин и запотевания, предназначены для защиты глаз спереди, сверху и с боков от механических воздействий, абразива, УФ-излучения. Янтарные линзы для условий плохой видимости.
Очки эргономичны и конструктивно совместимы с различными видами СИЗ. 
Литая конструкция минимизирует вероятность поломки.
</t>
    </r>
    <r>
      <rPr>
        <b/>
        <sz val="10"/>
        <color rgb="FF000000"/>
        <rFont val="Calibri"/>
        <family val="2"/>
        <charset val="204"/>
      </rPr>
      <t xml:space="preserve">Сферы применения: </t>
    </r>
    <r>
      <rPr>
        <sz val="10"/>
        <color rgb="FF000000"/>
        <rFont val="Calibri"/>
        <family val="2"/>
        <charset val="204"/>
      </rPr>
      <t xml:space="preserve">ночные работы, шлифовка, сверление, токарные, монтажные, слесарные и другие работы, обработка камня, бетона, металла, дерева и пластмассы. Снижают утомляемость глаз, улучшают контраст при плохой видимости (туман, снег, дождь, низкая освещённость)
</t>
    </r>
    <r>
      <rPr>
        <b/>
        <sz val="10"/>
        <color rgb="FF000000"/>
        <rFont val="Calibri"/>
        <family val="2"/>
        <charset val="204"/>
      </rPr>
      <t xml:space="preserve">Цвет линзы: </t>
    </r>
    <r>
      <rPr>
        <sz val="10"/>
        <color rgb="FF000000"/>
        <rFont val="Calibri"/>
        <family val="2"/>
        <charset val="204"/>
      </rPr>
      <t xml:space="preserve">Янтарный (2C-1,2)
</t>
    </r>
    <r>
      <rPr>
        <b/>
        <sz val="10"/>
        <color rgb="FF000000"/>
        <rFont val="Calibri"/>
        <family val="2"/>
        <charset val="204"/>
      </rPr>
      <t>Защитные свойства:</t>
    </r>
    <r>
      <rPr>
        <sz val="10"/>
        <color rgb="FF000000"/>
        <rFont val="Calibri"/>
        <family val="2"/>
        <charset val="204"/>
      </rPr>
      <t xml:space="preserve"> 1FT: 1 - оптический класс, F - низкоэнергетический удар (45 м/c), Т - механическая защита при экстремальных температурах 
</t>
    </r>
    <r>
      <rPr>
        <b/>
        <sz val="10"/>
        <color rgb="FF000000"/>
        <rFont val="Calibri"/>
        <family val="2"/>
        <charset val="204"/>
      </rPr>
      <t>Линза:</t>
    </r>
    <r>
      <rPr>
        <sz val="10"/>
        <color rgb="FF000000"/>
        <rFont val="Calibri"/>
        <family val="2"/>
        <charset val="204"/>
      </rPr>
      <t xml:space="preserve"> поликарбонат
</t>
    </r>
    <r>
      <rPr>
        <b/>
        <sz val="10"/>
        <color rgb="FF000000"/>
        <rFont val="Calibri"/>
        <family val="2"/>
        <charset val="204"/>
      </rPr>
      <t xml:space="preserve">Толщина линзы: </t>
    </r>
    <r>
      <rPr>
        <sz val="10"/>
        <color rgb="FF000000"/>
        <rFont val="Calibri"/>
        <family val="2"/>
        <charset val="204"/>
      </rPr>
      <t xml:space="preserve">2,0 мм
</t>
    </r>
    <r>
      <rPr>
        <b/>
        <sz val="10"/>
        <color rgb="FF000000"/>
        <rFont val="Calibri"/>
        <family val="2"/>
        <charset val="204"/>
      </rPr>
      <t xml:space="preserve">Оптический класс: </t>
    </r>
    <r>
      <rPr>
        <sz val="10"/>
        <color rgb="FF000000"/>
        <rFont val="Calibri"/>
        <family val="2"/>
        <charset val="204"/>
      </rPr>
      <t xml:space="preserve">1
</t>
    </r>
    <r>
      <rPr>
        <b/>
        <sz val="10"/>
        <color rgb="FF000000"/>
        <rFont val="Calibri"/>
        <family val="2"/>
        <charset val="204"/>
      </rPr>
      <t xml:space="preserve">Покрытие: </t>
    </r>
    <r>
      <rPr>
        <sz val="10"/>
        <color rgb="FF000000"/>
        <rFont val="Calibri"/>
        <family val="2"/>
        <charset val="204"/>
      </rPr>
      <t xml:space="preserve">несмываемое покрытие от царапин, от запотевания
</t>
    </r>
    <r>
      <rPr>
        <b/>
        <sz val="10"/>
        <color rgb="FF000000"/>
        <rFont val="Calibri"/>
        <family val="2"/>
        <charset val="204"/>
      </rPr>
      <t>Защита:</t>
    </r>
    <r>
      <rPr>
        <sz val="10"/>
        <color rgb="FF000000"/>
        <rFont val="Calibri"/>
        <family val="2"/>
        <charset val="204"/>
      </rPr>
      <t xml:space="preserve"> от механических воздействий, ультрафиолетовых лучей
</t>
    </r>
    <r>
      <rPr>
        <b/>
        <sz val="10"/>
        <color rgb="FF000000"/>
        <rFont val="Calibri"/>
        <family val="2"/>
        <charset val="204"/>
      </rPr>
      <t xml:space="preserve">Носовой упор: </t>
    </r>
    <r>
      <rPr>
        <sz val="10"/>
        <color rgb="FF000000"/>
        <rFont val="Calibri"/>
        <family val="2"/>
        <charset val="204"/>
      </rPr>
      <t xml:space="preserve">литой
</t>
    </r>
    <r>
      <rPr>
        <b/>
        <sz val="10"/>
        <color rgb="FF000000"/>
        <rFont val="Calibri"/>
        <family val="2"/>
        <charset val="204"/>
      </rPr>
      <t xml:space="preserve">Светопропускание: </t>
    </r>
    <r>
      <rPr>
        <sz val="10"/>
        <color rgb="FF000000"/>
        <rFont val="Calibri"/>
        <family val="2"/>
        <charset val="204"/>
      </rPr>
      <t xml:space="preserve">14%
</t>
    </r>
    <r>
      <rPr>
        <b/>
        <sz val="10"/>
        <color rgb="FF000000"/>
        <rFont val="Calibri"/>
        <family val="2"/>
        <charset val="204"/>
      </rPr>
      <t>Заушники:</t>
    </r>
    <r>
      <rPr>
        <sz val="10"/>
        <color rgb="FF000000"/>
        <rFont val="Calibri"/>
        <family val="2"/>
        <charset val="204"/>
      </rPr>
      <t xml:space="preserve"> мягкие
</t>
    </r>
    <r>
      <rPr>
        <b/>
        <sz val="10"/>
        <color rgb="FF000000"/>
        <rFont val="Calibri"/>
        <family val="2"/>
        <charset val="204"/>
      </rPr>
      <t>Вес:</t>
    </r>
    <r>
      <rPr>
        <sz val="10"/>
        <color rgb="FF000000"/>
        <rFont val="Calibri"/>
        <family val="2"/>
        <charset val="204"/>
      </rPr>
      <t xml:space="preserve"> 26 г
</t>
    </r>
    <r>
      <rPr>
        <b/>
        <sz val="10"/>
        <color rgb="FF000000"/>
        <rFont val="Calibri"/>
        <family val="2"/>
        <charset val="204"/>
      </rPr>
      <t xml:space="preserve">Особенность модели: </t>
    </r>
    <r>
      <rPr>
        <sz val="10"/>
        <color rgb="FF000000"/>
        <rFont val="Calibri"/>
        <family val="2"/>
        <charset val="204"/>
      </rPr>
      <t xml:space="preserve">боковая и надбровная защита
</t>
    </r>
    <r>
      <rPr>
        <b/>
        <sz val="10"/>
        <color rgb="FF000000"/>
        <rFont val="Calibri"/>
        <family val="2"/>
        <charset val="204"/>
      </rPr>
      <t>Диапазон рабочих температур:</t>
    </r>
    <r>
      <rPr>
        <sz val="10"/>
        <color rgb="FF000000"/>
        <rFont val="Calibri"/>
        <family val="2"/>
        <charset val="204"/>
      </rPr>
      <t xml:space="preserve"> -5°C +55°C 
Индивидуальная упаковка</t>
    </r>
  </si>
  <si>
    <t>JSG411-S</t>
  </si>
  <si>
    <r>
      <rPr>
        <b/>
        <sz val="12"/>
        <color rgb="FF000000"/>
        <rFont val="Calibri"/>
        <family val="2"/>
        <charset val="204"/>
      </rPr>
      <t>JSG411-S Sky vision</t>
    </r>
    <r>
      <rPr>
        <sz val="10"/>
        <color rgb="FF000000"/>
        <rFont val="Calibri"/>
        <family val="2"/>
        <charset val="204"/>
      </rPr>
      <t xml:space="preserve"> Очки защитные </t>
    </r>
    <r>
      <rPr>
        <b/>
        <i/>
        <sz val="10"/>
        <color rgb="FF000000"/>
        <rFont val="Calibri"/>
        <family val="2"/>
        <charset val="204"/>
      </rPr>
      <t>открытого типа</t>
    </r>
    <r>
      <rPr>
        <sz val="10"/>
        <color rgb="FF000000"/>
        <rFont val="Calibri"/>
        <family val="2"/>
        <charset val="204"/>
      </rPr>
      <t xml:space="preserve">, </t>
    </r>
    <r>
      <rPr>
        <b/>
        <u/>
        <sz val="10"/>
        <color rgb="FF000000"/>
        <rFont val="Calibri"/>
        <family val="2"/>
        <charset val="204"/>
      </rPr>
      <t>дымчатые</t>
    </r>
    <r>
      <rPr>
        <sz val="10"/>
        <color rgb="FF000000"/>
        <rFont val="Calibri"/>
        <family val="2"/>
        <charset val="204"/>
      </rPr>
      <t xml:space="preserve"> линзы из ударопрочного поликарбоната</t>
    </r>
  </si>
  <si>
    <r>
      <rPr>
        <sz val="10"/>
        <color rgb="FF000000"/>
        <rFont val="Calibri"/>
        <family val="2"/>
        <charset val="204"/>
      </rPr>
      <t xml:space="preserve">Облегченные очки с увеличенным обзором, улучшенной боковой защитой и мягкими заушниками, плотно прилегают к лицу, имеют покрытие против царапин и запотевания, предназначены для защиты глаз спереди, сверху и с боков от механических воздействий, абразива, УФ-излучения.
Очки эргономичны и конструктивно совместимы с различными видами СИЗ. 
Литая конструкция минимизирует вероятность поломки.
</t>
    </r>
    <r>
      <rPr>
        <b/>
        <sz val="10"/>
        <color rgb="FF000000"/>
        <rFont val="Calibri"/>
        <family val="2"/>
        <charset val="204"/>
      </rPr>
      <t>Сферы применения:</t>
    </r>
    <r>
      <rPr>
        <sz val="10"/>
        <color rgb="FF000000"/>
        <rFont val="Calibri"/>
        <family val="2"/>
        <charset val="204"/>
      </rPr>
      <t xml:space="preserve"> Работа при ярком солнце, избыточная яркость, вождение, шлифовка, сверление, токарные, монтажные, слесарные и другие работы, обработка камня, бетона, металла, дерева и пластмассы
</t>
    </r>
    <r>
      <rPr>
        <b/>
        <sz val="10"/>
        <color rgb="FF000000"/>
        <rFont val="Calibri"/>
        <family val="2"/>
        <charset val="204"/>
      </rPr>
      <t xml:space="preserve">Цвет линзы: </t>
    </r>
    <r>
      <rPr>
        <sz val="10"/>
        <color rgb="FF000000"/>
        <rFont val="Calibri"/>
        <family val="2"/>
        <charset val="204"/>
      </rPr>
      <t xml:space="preserve">Дымчатый (5-3,1)
</t>
    </r>
    <r>
      <rPr>
        <b/>
        <sz val="10"/>
        <color rgb="FF000000"/>
        <rFont val="Calibri"/>
        <family val="2"/>
        <charset val="204"/>
      </rPr>
      <t>Защитные свойства:</t>
    </r>
    <r>
      <rPr>
        <sz val="10"/>
        <color rgb="FF000000"/>
        <rFont val="Calibri"/>
        <family val="2"/>
        <charset val="204"/>
      </rPr>
      <t xml:space="preserve"> 1FT: 1 - оптический класс, F - низкоэнергетический удар (45 м/c), Т - механическая защита при экстремальных температурах 
</t>
    </r>
    <r>
      <rPr>
        <b/>
        <sz val="10"/>
        <color rgb="FF000000"/>
        <rFont val="Calibri"/>
        <family val="2"/>
        <charset val="204"/>
      </rPr>
      <t>Линза:</t>
    </r>
    <r>
      <rPr>
        <sz val="10"/>
        <color rgb="FF000000"/>
        <rFont val="Calibri"/>
        <family val="2"/>
        <charset val="204"/>
      </rPr>
      <t xml:space="preserve"> поликарбонат
</t>
    </r>
    <r>
      <rPr>
        <b/>
        <sz val="10"/>
        <color rgb="FF000000"/>
        <rFont val="Calibri"/>
        <family val="2"/>
        <charset val="204"/>
      </rPr>
      <t xml:space="preserve">Толщина линзы: </t>
    </r>
    <r>
      <rPr>
        <sz val="10"/>
        <color rgb="FF000000"/>
        <rFont val="Calibri"/>
        <family val="2"/>
        <charset val="204"/>
      </rPr>
      <t xml:space="preserve">2,0 мм
</t>
    </r>
    <r>
      <rPr>
        <b/>
        <sz val="10"/>
        <color rgb="FF000000"/>
        <rFont val="Calibri"/>
        <family val="2"/>
        <charset val="204"/>
      </rPr>
      <t xml:space="preserve">Оптический класс: </t>
    </r>
    <r>
      <rPr>
        <sz val="10"/>
        <color rgb="FF000000"/>
        <rFont val="Calibri"/>
        <family val="2"/>
        <charset val="204"/>
      </rPr>
      <t xml:space="preserve">1
</t>
    </r>
    <r>
      <rPr>
        <b/>
        <sz val="10"/>
        <color rgb="FF000000"/>
        <rFont val="Calibri"/>
        <family val="2"/>
        <charset val="204"/>
      </rPr>
      <t xml:space="preserve">Покрытие: </t>
    </r>
    <r>
      <rPr>
        <sz val="10"/>
        <color rgb="FF000000"/>
        <rFont val="Calibri"/>
        <family val="2"/>
        <charset val="204"/>
      </rPr>
      <t xml:space="preserve">несмываемое покрытие от царапин, от запотевания
</t>
    </r>
    <r>
      <rPr>
        <b/>
        <sz val="10"/>
        <color rgb="FF000000"/>
        <rFont val="Calibri"/>
        <family val="2"/>
        <charset val="204"/>
      </rPr>
      <t>Защита:</t>
    </r>
    <r>
      <rPr>
        <sz val="10"/>
        <color rgb="FF000000"/>
        <rFont val="Calibri"/>
        <family val="2"/>
        <charset val="204"/>
      </rPr>
      <t xml:space="preserve"> от механических воздействий, ультрафиолетовых лучей
</t>
    </r>
    <r>
      <rPr>
        <b/>
        <sz val="10"/>
        <color rgb="FF000000"/>
        <rFont val="Calibri"/>
        <family val="2"/>
        <charset val="204"/>
      </rPr>
      <t xml:space="preserve">Носовой упор: </t>
    </r>
    <r>
      <rPr>
        <sz val="10"/>
        <color rgb="FF000000"/>
        <rFont val="Calibri"/>
        <family val="2"/>
        <charset val="204"/>
      </rPr>
      <t xml:space="preserve">литой
</t>
    </r>
    <r>
      <rPr>
        <b/>
        <sz val="10"/>
        <color rgb="FF000000"/>
        <rFont val="Calibri"/>
        <family val="2"/>
        <charset val="204"/>
      </rPr>
      <t>Светопропускание:</t>
    </r>
    <r>
      <rPr>
        <sz val="10"/>
        <color rgb="FF000000"/>
        <rFont val="Calibri"/>
        <family val="2"/>
        <charset val="204"/>
      </rPr>
      <t xml:space="preserve"> 14%
</t>
    </r>
    <r>
      <rPr>
        <b/>
        <sz val="10"/>
        <color rgb="FF000000"/>
        <rFont val="Calibri"/>
        <family val="2"/>
        <charset val="204"/>
      </rPr>
      <t>Заушники:</t>
    </r>
    <r>
      <rPr>
        <sz val="10"/>
        <color rgb="FF000000"/>
        <rFont val="Calibri"/>
        <family val="2"/>
        <charset val="204"/>
      </rPr>
      <t xml:space="preserve"> мягкие
</t>
    </r>
    <r>
      <rPr>
        <b/>
        <sz val="10"/>
        <color rgb="FF000000"/>
        <rFont val="Calibri"/>
        <family val="2"/>
        <charset val="204"/>
      </rPr>
      <t xml:space="preserve">Вес: </t>
    </r>
    <r>
      <rPr>
        <sz val="10"/>
        <color rgb="FF000000"/>
        <rFont val="Calibri"/>
        <family val="2"/>
        <charset val="204"/>
      </rPr>
      <t xml:space="preserve">26 г
</t>
    </r>
    <r>
      <rPr>
        <b/>
        <sz val="10"/>
        <color rgb="FF000000"/>
        <rFont val="Calibri"/>
        <family val="2"/>
        <charset val="204"/>
      </rPr>
      <t xml:space="preserve">Особенность модели: </t>
    </r>
    <r>
      <rPr>
        <sz val="10"/>
        <color rgb="FF000000"/>
        <rFont val="Calibri"/>
        <family val="2"/>
        <charset val="204"/>
      </rPr>
      <t xml:space="preserve">боковая и надбровная защита
</t>
    </r>
    <r>
      <rPr>
        <b/>
        <sz val="10"/>
        <color rgb="FF000000"/>
        <rFont val="Calibri"/>
        <family val="2"/>
        <charset val="204"/>
      </rPr>
      <t>Диапазон рабочих температур:</t>
    </r>
    <r>
      <rPr>
        <sz val="10"/>
        <color rgb="FF000000"/>
        <rFont val="Calibri"/>
        <family val="2"/>
        <charset val="204"/>
      </rPr>
      <t xml:space="preserve"> -5°C +55°C 
Индивидуальная упаковка</t>
    </r>
  </si>
  <si>
    <t>JSG311-C</t>
  </si>
  <si>
    <r>
      <rPr>
        <b/>
        <sz val="12"/>
        <color rgb="FF000000"/>
        <rFont val="Calibri"/>
        <family val="2"/>
        <charset val="204"/>
      </rPr>
      <t>JSG311-C Pro vision</t>
    </r>
    <r>
      <rPr>
        <sz val="10"/>
        <color rgb="FF000000"/>
        <rFont val="Calibri"/>
        <family val="2"/>
        <charset val="204"/>
      </rPr>
      <t xml:space="preserve"> Очки защитные </t>
    </r>
    <r>
      <rPr>
        <b/>
        <i/>
        <sz val="10"/>
        <color rgb="FF000000"/>
        <rFont val="Calibri"/>
        <family val="2"/>
        <charset val="204"/>
      </rPr>
      <t>открытого типа</t>
    </r>
    <r>
      <rPr>
        <sz val="10"/>
        <color rgb="FF000000"/>
        <rFont val="Calibri"/>
        <family val="2"/>
        <charset val="204"/>
      </rPr>
      <t xml:space="preserve"> с регулировкой дужек по наклону и длине, прозрачные линзы из ударопрочного поликарбоната</t>
    </r>
  </si>
  <si>
    <r>
      <rPr>
        <sz val="10"/>
        <color rgb="FF000000"/>
        <rFont val="Calibri"/>
        <family val="2"/>
        <charset val="204"/>
      </rPr>
      <t xml:space="preserve">Легкие универсальные очки с регулировкой угла наклона защитного стекла. Гибкие заушники из мягкого материала обеспечивают плотное прилегание к голове. Возможность регулировки по длине.
Очки эргономичны и конструктивно совместимы с различными видами СИЗ. 
</t>
    </r>
    <r>
      <rPr>
        <b/>
        <sz val="10"/>
        <color rgb="FF000000"/>
        <rFont val="Calibri"/>
        <family val="2"/>
        <charset val="204"/>
      </rPr>
      <t>Сферы применения:</t>
    </r>
    <r>
      <rPr>
        <sz val="10"/>
        <color rgb="FF000000"/>
        <rFont val="Calibri"/>
        <family val="2"/>
        <charset val="204"/>
      </rPr>
      <t xml:space="preserve"> шлифовка, сверление, токарные, монтажные, слесарные и другие работы, обработка камня, бетона, металла, дерева и пластмассы
</t>
    </r>
    <r>
      <rPr>
        <b/>
        <sz val="10"/>
        <color rgb="FF000000"/>
        <rFont val="Calibri"/>
        <family val="2"/>
        <charset val="204"/>
      </rPr>
      <t xml:space="preserve">Цвет линзы: </t>
    </r>
    <r>
      <rPr>
        <sz val="10"/>
        <color rgb="FF000000"/>
        <rFont val="Calibri"/>
        <family val="2"/>
        <charset val="204"/>
      </rPr>
      <t xml:space="preserve">Прозрачный (2С-1,2)
</t>
    </r>
    <r>
      <rPr>
        <b/>
        <sz val="10"/>
        <color rgb="FF000000"/>
        <rFont val="Calibri"/>
        <family val="2"/>
        <charset val="204"/>
      </rPr>
      <t xml:space="preserve">Защитные свойства: </t>
    </r>
    <r>
      <rPr>
        <sz val="10"/>
        <color rgb="FF000000"/>
        <rFont val="Calibri"/>
        <family val="2"/>
        <charset val="204"/>
      </rPr>
      <t xml:space="preserve">1FT: 1 - оптический класс, F - низкоэнергетический удар (45 м/c), Т - механическая защита при экстремальных температурах 
</t>
    </r>
    <r>
      <rPr>
        <b/>
        <sz val="10"/>
        <color rgb="FF000000"/>
        <rFont val="Calibri"/>
        <family val="2"/>
        <charset val="204"/>
      </rPr>
      <t>Линза:</t>
    </r>
    <r>
      <rPr>
        <sz val="10"/>
        <color rgb="FF000000"/>
        <rFont val="Calibri"/>
        <family val="2"/>
        <charset val="204"/>
      </rPr>
      <t xml:space="preserve"> поликарбонат
</t>
    </r>
    <r>
      <rPr>
        <b/>
        <sz val="10"/>
        <color rgb="FF000000"/>
        <rFont val="Calibri"/>
        <family val="2"/>
        <charset val="204"/>
      </rPr>
      <t xml:space="preserve">Толщина линзы: </t>
    </r>
    <r>
      <rPr>
        <sz val="10"/>
        <color rgb="FF000000"/>
        <rFont val="Calibri"/>
        <family val="2"/>
        <charset val="204"/>
      </rPr>
      <t xml:space="preserve">2,0 мм
</t>
    </r>
    <r>
      <rPr>
        <b/>
        <sz val="10"/>
        <color rgb="FF000000"/>
        <rFont val="Calibri"/>
        <family val="2"/>
        <charset val="204"/>
      </rPr>
      <t xml:space="preserve">Оптический класс: </t>
    </r>
    <r>
      <rPr>
        <sz val="10"/>
        <color rgb="FF000000"/>
        <rFont val="Calibri"/>
        <family val="2"/>
        <charset val="204"/>
      </rPr>
      <t xml:space="preserve">1
</t>
    </r>
    <r>
      <rPr>
        <b/>
        <sz val="10"/>
        <color rgb="FF000000"/>
        <rFont val="Calibri"/>
        <family val="2"/>
        <charset val="204"/>
      </rPr>
      <t xml:space="preserve">Покрытие: </t>
    </r>
    <r>
      <rPr>
        <sz val="10"/>
        <color rgb="FF000000"/>
        <rFont val="Calibri"/>
        <family val="2"/>
        <charset val="204"/>
      </rPr>
      <t>несмываемое покрытие</t>
    </r>
    <r>
      <rPr>
        <b/>
        <sz val="10"/>
        <color rgb="FF000000"/>
        <rFont val="Calibri"/>
        <family val="2"/>
        <charset val="204"/>
      </rPr>
      <t xml:space="preserve"> </t>
    </r>
    <r>
      <rPr>
        <sz val="10"/>
        <color rgb="FF000000"/>
        <rFont val="Calibri"/>
        <family val="2"/>
        <charset val="204"/>
      </rPr>
      <t xml:space="preserve">от царапин, от запотевания
</t>
    </r>
    <r>
      <rPr>
        <b/>
        <sz val="10"/>
        <color rgb="FF000000"/>
        <rFont val="Calibri"/>
        <family val="2"/>
        <charset val="204"/>
      </rPr>
      <t>Защита:</t>
    </r>
    <r>
      <rPr>
        <sz val="10"/>
        <color rgb="FF000000"/>
        <rFont val="Calibri"/>
        <family val="2"/>
        <charset val="204"/>
      </rPr>
      <t xml:space="preserve"> от механических воздействий, ультрафиолетовых лучей
</t>
    </r>
    <r>
      <rPr>
        <b/>
        <sz val="10"/>
        <color rgb="FF000000"/>
        <rFont val="Calibri"/>
        <family val="2"/>
        <charset val="204"/>
      </rPr>
      <t xml:space="preserve">Носовой упор: </t>
    </r>
    <r>
      <rPr>
        <sz val="10"/>
        <color rgb="FF000000"/>
        <rFont val="Calibri"/>
        <family val="2"/>
        <charset val="204"/>
      </rPr>
      <t xml:space="preserve">литой
</t>
    </r>
    <r>
      <rPr>
        <b/>
        <sz val="10"/>
        <color rgb="FF000000"/>
        <rFont val="Calibri"/>
        <family val="2"/>
        <charset val="204"/>
      </rPr>
      <t xml:space="preserve">Светопропускание: </t>
    </r>
    <r>
      <rPr>
        <sz val="10"/>
        <color rgb="FF000000"/>
        <rFont val="Calibri"/>
        <family val="2"/>
        <charset val="204"/>
      </rPr>
      <t xml:space="preserve">91%
</t>
    </r>
    <r>
      <rPr>
        <b/>
        <sz val="10"/>
        <color rgb="FF000000"/>
        <rFont val="Calibri"/>
        <family val="2"/>
        <charset val="204"/>
      </rPr>
      <t>Заушники:</t>
    </r>
    <r>
      <rPr>
        <sz val="10"/>
        <color rgb="FF000000"/>
        <rFont val="Calibri"/>
        <family val="2"/>
        <charset val="204"/>
      </rPr>
      <t xml:space="preserve"> мягкие
</t>
    </r>
    <r>
      <rPr>
        <b/>
        <sz val="10"/>
        <color rgb="FF000000"/>
        <rFont val="Calibri"/>
        <family val="2"/>
        <charset val="204"/>
      </rPr>
      <t xml:space="preserve">Регулировка дужек: </t>
    </r>
    <r>
      <rPr>
        <sz val="10"/>
        <color rgb="FF000000"/>
        <rFont val="Calibri"/>
        <family val="2"/>
        <charset val="204"/>
      </rPr>
      <t xml:space="preserve">по длине и углу наклона
</t>
    </r>
    <r>
      <rPr>
        <b/>
        <sz val="10"/>
        <color rgb="FF000000"/>
        <rFont val="Calibri"/>
        <family val="2"/>
        <charset val="204"/>
      </rPr>
      <t xml:space="preserve">Вес: </t>
    </r>
    <r>
      <rPr>
        <sz val="10"/>
        <color rgb="FF000000"/>
        <rFont val="Calibri"/>
        <family val="2"/>
        <charset val="204"/>
      </rPr>
      <t xml:space="preserve">28 г
</t>
    </r>
    <r>
      <rPr>
        <b/>
        <sz val="10"/>
        <color rgb="FF000000"/>
        <rFont val="Calibri"/>
        <family val="2"/>
        <charset val="204"/>
      </rPr>
      <t xml:space="preserve">Особенность модели: </t>
    </r>
    <r>
      <rPr>
        <sz val="10"/>
        <color rgb="FF000000"/>
        <rFont val="Calibri"/>
        <family val="2"/>
        <charset val="204"/>
      </rPr>
      <t xml:space="preserve">боковая и надбровная защита
</t>
    </r>
    <r>
      <rPr>
        <b/>
        <sz val="10"/>
        <color rgb="FF000000"/>
        <rFont val="Calibri"/>
        <family val="2"/>
        <charset val="204"/>
      </rPr>
      <t>Диапазон рабочих температур:</t>
    </r>
    <r>
      <rPr>
        <sz val="10"/>
        <color rgb="FF000000"/>
        <rFont val="Calibri"/>
        <family val="2"/>
        <charset val="204"/>
      </rPr>
      <t xml:space="preserve"> -5°C +55°C 
Индивидуальная упаковка</t>
    </r>
  </si>
  <si>
    <t>JSG2011-C</t>
  </si>
  <si>
    <r>
      <rPr>
        <b/>
        <sz val="12"/>
        <color rgb="FF101010"/>
        <rFont val="Calibri"/>
        <family val="2"/>
        <charset val="204"/>
      </rPr>
      <t>JSG2011-C Labo</t>
    </r>
    <r>
      <rPr>
        <sz val="10"/>
        <color rgb="FF101010"/>
        <rFont val="Calibri"/>
        <family val="2"/>
        <charset val="204"/>
      </rPr>
      <t xml:space="preserve"> Очки защитные </t>
    </r>
    <r>
      <rPr>
        <b/>
        <i/>
        <sz val="10"/>
        <color rgb="FF101010"/>
        <rFont val="Calibri"/>
        <family val="2"/>
        <charset val="204"/>
      </rPr>
      <t>закрытого типа</t>
    </r>
    <r>
      <rPr>
        <sz val="10"/>
        <color rgb="FF101010"/>
        <rFont val="Calibri"/>
        <family val="2"/>
        <charset val="204"/>
      </rPr>
      <t xml:space="preserve">, </t>
    </r>
    <r>
      <rPr>
        <b/>
        <u/>
        <sz val="10"/>
        <color rgb="FF101010"/>
        <rFont val="Calibri"/>
        <family val="2"/>
        <charset val="204"/>
      </rPr>
      <t>прозрачные</t>
    </r>
    <r>
      <rPr>
        <sz val="10"/>
        <color rgb="FF101010"/>
        <rFont val="Calibri"/>
        <family val="2"/>
        <charset val="204"/>
      </rPr>
      <t xml:space="preserve"> линзы из ударопрочного поликарбоната</t>
    </r>
  </si>
  <si>
    <r>
      <rPr>
        <sz val="10"/>
        <color rgb="FF101010"/>
        <rFont val="Calibri"/>
        <family val="2"/>
        <charset val="204"/>
      </rPr>
      <t xml:space="preserve">Закрытые очки с прямой вентиляцией через боковые отверстия. Обеспечивают панорамный обзор 180°. Оправа из мягкого ПВХ. Регулируемая эластичная резинка. Можно использовать с корригирующими очками.
</t>
    </r>
    <r>
      <rPr>
        <b/>
        <sz val="10"/>
        <color rgb="FF101010"/>
        <rFont val="Calibri"/>
        <family val="2"/>
        <charset val="204"/>
      </rPr>
      <t>Сферы применения:</t>
    </r>
    <r>
      <rPr>
        <sz val="10"/>
        <color rgb="FF101010"/>
        <rFont val="Calibri"/>
        <family val="2"/>
        <charset val="204"/>
      </rPr>
      <t xml:space="preserve"> шлифовка, сверление, токарные, монтажные, слесарные и другие работы, обработка камня, бетона, металла, дерева и пластмассы
</t>
    </r>
    <r>
      <rPr>
        <b/>
        <sz val="10"/>
        <color rgb="FF101010"/>
        <rFont val="Calibri"/>
        <family val="2"/>
        <charset val="204"/>
      </rPr>
      <t>Цвет линзы:</t>
    </r>
    <r>
      <rPr>
        <sz val="10"/>
        <color rgb="FF101010"/>
        <rFont val="Calibri"/>
        <family val="2"/>
        <charset val="204"/>
      </rPr>
      <t xml:space="preserve"> Прозрачный (2С-1,2)
</t>
    </r>
    <r>
      <rPr>
        <b/>
        <sz val="10"/>
        <color rgb="FF101010"/>
        <rFont val="Calibri"/>
        <family val="2"/>
        <charset val="204"/>
      </rPr>
      <t>Защитные свойства:</t>
    </r>
    <r>
      <rPr>
        <sz val="10"/>
        <color rgb="FF101010"/>
        <rFont val="Calibri"/>
        <family val="2"/>
        <charset val="204"/>
      </rPr>
      <t xml:space="preserve"> 1BT: 1 - оптический класс, B - среднеэнергетический удар (120 м/c), Т - механическая защита при экстремальных температурах 
</t>
    </r>
    <r>
      <rPr>
        <b/>
        <sz val="10"/>
        <color rgb="FF101010"/>
        <rFont val="Calibri"/>
        <family val="2"/>
        <charset val="204"/>
      </rPr>
      <t>Линза:</t>
    </r>
    <r>
      <rPr>
        <sz val="10"/>
        <color rgb="FF101010"/>
        <rFont val="Calibri"/>
        <family val="2"/>
        <charset val="204"/>
      </rPr>
      <t xml:space="preserve"> поликарбонат
</t>
    </r>
    <r>
      <rPr>
        <b/>
        <sz val="10"/>
        <color rgb="FF101010"/>
        <rFont val="Calibri"/>
        <family val="2"/>
        <charset val="204"/>
      </rPr>
      <t>Толщина линзы:</t>
    </r>
    <r>
      <rPr>
        <sz val="10"/>
        <color rgb="FF101010"/>
        <rFont val="Calibri"/>
        <family val="2"/>
        <charset val="204"/>
      </rPr>
      <t xml:space="preserve"> 2,0 мм
</t>
    </r>
    <r>
      <rPr>
        <b/>
        <sz val="10"/>
        <color rgb="FF101010"/>
        <rFont val="Calibri"/>
        <family val="2"/>
        <charset val="204"/>
      </rPr>
      <t>Оптический класс:</t>
    </r>
    <r>
      <rPr>
        <sz val="10"/>
        <color rgb="FF101010"/>
        <rFont val="Calibri"/>
        <family val="2"/>
        <charset val="204"/>
      </rPr>
      <t xml:space="preserve"> 1
</t>
    </r>
    <r>
      <rPr>
        <b/>
        <sz val="10"/>
        <color rgb="FF101010"/>
        <rFont val="Calibri"/>
        <family val="2"/>
        <charset val="204"/>
      </rPr>
      <t>Покрытие:</t>
    </r>
    <r>
      <rPr>
        <sz val="10"/>
        <color rgb="FF101010"/>
        <rFont val="Calibri"/>
        <family val="2"/>
        <charset val="204"/>
      </rPr>
      <t xml:space="preserve"> несмываемое покрытие от царапин, от запотевания
</t>
    </r>
    <r>
      <rPr>
        <b/>
        <sz val="10"/>
        <color rgb="FF101010"/>
        <rFont val="Calibri"/>
        <family val="2"/>
        <charset val="204"/>
      </rPr>
      <t>Защита:</t>
    </r>
    <r>
      <rPr>
        <sz val="10"/>
        <color rgb="FF101010"/>
        <rFont val="Calibri"/>
        <family val="2"/>
        <charset val="204"/>
      </rPr>
      <t xml:space="preserve"> от механических воздействий, ультрафиолетовых лучей
</t>
    </r>
    <r>
      <rPr>
        <b/>
        <sz val="10"/>
        <color rgb="FF101010"/>
        <rFont val="Calibri"/>
        <family val="2"/>
        <charset val="204"/>
      </rPr>
      <t>Носовой упор:</t>
    </r>
    <r>
      <rPr>
        <sz val="10"/>
        <color rgb="FF101010"/>
        <rFont val="Calibri"/>
        <family val="2"/>
        <charset val="204"/>
      </rPr>
      <t xml:space="preserve"> литой
</t>
    </r>
    <r>
      <rPr>
        <b/>
        <sz val="10"/>
        <color rgb="FF101010"/>
        <rFont val="Calibri"/>
        <family val="2"/>
        <charset val="204"/>
      </rPr>
      <t>Светопропускание:</t>
    </r>
    <r>
      <rPr>
        <sz val="10"/>
        <color rgb="FF101010"/>
        <rFont val="Calibri"/>
        <family val="2"/>
        <charset val="204"/>
      </rPr>
      <t xml:space="preserve"> 91%
</t>
    </r>
    <r>
      <rPr>
        <b/>
        <sz val="10"/>
        <color rgb="FF101010"/>
        <rFont val="Calibri"/>
        <family val="2"/>
        <charset val="204"/>
      </rPr>
      <t>Вес:</t>
    </r>
    <r>
      <rPr>
        <sz val="10"/>
        <color rgb="FF101010"/>
        <rFont val="Calibri"/>
        <family val="2"/>
        <charset val="204"/>
      </rPr>
      <t xml:space="preserve"> 89 г
</t>
    </r>
    <r>
      <rPr>
        <b/>
        <sz val="10"/>
        <color rgb="FF101010"/>
        <rFont val="Calibri"/>
        <family val="2"/>
        <charset val="204"/>
      </rPr>
      <t>Особенность модели:</t>
    </r>
    <r>
      <rPr>
        <sz val="10"/>
        <color rgb="FF101010"/>
        <rFont val="Calibri"/>
        <family val="2"/>
        <charset val="204"/>
      </rPr>
      <t xml:space="preserve"> боковая и надбровная защита
</t>
    </r>
    <r>
      <rPr>
        <b/>
        <sz val="10"/>
        <color rgb="FF101010"/>
        <rFont val="Calibri"/>
        <family val="2"/>
        <charset val="204"/>
      </rPr>
      <t>Диапазон рабочих температур:</t>
    </r>
    <r>
      <rPr>
        <sz val="10"/>
        <color rgb="FF101010"/>
        <rFont val="Calibri"/>
        <family val="2"/>
        <charset val="204"/>
      </rPr>
      <t xml:space="preserve"> -5°C +55°C 
Индивидуальная упаковка</t>
    </r>
  </si>
  <si>
    <t>JSG1011-C</t>
  </si>
  <si>
    <r>
      <rPr>
        <b/>
        <sz val="12"/>
        <color rgb="FF000000"/>
        <rFont val="Calibri"/>
        <family val="2"/>
        <charset val="204"/>
      </rPr>
      <t>JSG1011-C Chem vision</t>
    </r>
    <r>
      <rPr>
        <sz val="10"/>
        <color rgb="FF000000"/>
        <rFont val="Calibri"/>
        <family val="2"/>
        <charset val="204"/>
      </rPr>
      <t xml:space="preserve"> Очки защитные</t>
    </r>
    <r>
      <rPr>
        <b/>
        <i/>
        <sz val="10"/>
        <color rgb="FF000000"/>
        <rFont val="Calibri"/>
        <family val="2"/>
        <charset val="204"/>
      </rPr>
      <t xml:space="preserve"> закрытого типа</t>
    </r>
    <r>
      <rPr>
        <sz val="10"/>
        <color rgb="FF000000"/>
        <rFont val="Calibri"/>
        <family val="2"/>
        <charset val="204"/>
      </rPr>
      <t xml:space="preserve">, </t>
    </r>
    <r>
      <rPr>
        <b/>
        <u/>
        <sz val="10"/>
        <color rgb="FF000000"/>
        <rFont val="Calibri"/>
        <family val="2"/>
        <charset val="204"/>
      </rPr>
      <t>прозрачные</t>
    </r>
    <r>
      <rPr>
        <sz val="10"/>
        <color rgb="FF000000"/>
        <rFont val="Calibri"/>
        <family val="2"/>
        <charset val="204"/>
      </rPr>
      <t xml:space="preserve"> линзы из ударопрочного поликарбоната</t>
    </r>
  </si>
  <si>
    <r>
      <rPr>
        <sz val="10"/>
        <color rgb="FF000000"/>
        <rFont val="Calibri"/>
        <family val="2"/>
        <charset val="204"/>
      </rPr>
      <t xml:space="preserve">Закрытые панорамные плотно прилегающие очки с непрямой вентиляцией, с широкой полосой обтюрации, широкой регулируемой наголовной лентой, надежно и удобно фиксирующей очки на голове пользователя.
</t>
    </r>
    <r>
      <rPr>
        <b/>
        <sz val="10"/>
        <color rgb="FF000000"/>
        <rFont val="Calibri"/>
        <family val="2"/>
        <charset val="204"/>
      </rPr>
      <t>Сферы применения:</t>
    </r>
    <r>
      <rPr>
        <sz val="10"/>
        <color rgb="FF000000"/>
        <rFont val="Calibri"/>
        <family val="2"/>
        <charset val="204"/>
      </rPr>
      <t xml:space="preserve"> шлифовка, сверление, токарные, монтажные, слесарные и другие работы, обработка камня, бетона, металла, дерева и пластмассы
</t>
    </r>
    <r>
      <rPr>
        <b/>
        <sz val="10"/>
        <color rgb="FF000000"/>
        <rFont val="Calibri"/>
        <family val="2"/>
        <charset val="204"/>
      </rPr>
      <t xml:space="preserve">Цвет линзы: </t>
    </r>
    <r>
      <rPr>
        <sz val="10"/>
        <color rgb="FF000000"/>
        <rFont val="Calibri"/>
        <family val="2"/>
        <charset val="204"/>
      </rPr>
      <t xml:space="preserve">Прозрачный (2С-1,2)
</t>
    </r>
    <r>
      <rPr>
        <b/>
        <sz val="10"/>
        <color rgb="FF000000"/>
        <rFont val="Calibri"/>
        <family val="2"/>
        <charset val="204"/>
      </rPr>
      <t xml:space="preserve">Защитные свойства: </t>
    </r>
    <r>
      <rPr>
        <sz val="10"/>
        <color rgb="FF000000"/>
        <rFont val="Calibri"/>
        <family val="2"/>
        <charset val="204"/>
      </rPr>
      <t xml:space="preserve">1BT: 1 - оптический класс, B - среднеэнергетический удар (120 м/c), Т - механическая защита при экстремальных температурах 
</t>
    </r>
    <r>
      <rPr>
        <b/>
        <sz val="10"/>
        <color rgb="FF000000"/>
        <rFont val="Calibri"/>
        <family val="2"/>
        <charset val="204"/>
      </rPr>
      <t>Линза:</t>
    </r>
    <r>
      <rPr>
        <sz val="10"/>
        <color rgb="FF000000"/>
        <rFont val="Calibri"/>
        <family val="2"/>
        <charset val="204"/>
      </rPr>
      <t xml:space="preserve"> поликарбонат
</t>
    </r>
    <r>
      <rPr>
        <b/>
        <sz val="10"/>
        <color rgb="FF000000"/>
        <rFont val="Calibri"/>
        <family val="2"/>
        <charset val="204"/>
      </rPr>
      <t>Толщина линзы:</t>
    </r>
    <r>
      <rPr>
        <sz val="10"/>
        <color rgb="FF000000"/>
        <rFont val="Calibri"/>
        <family val="2"/>
        <charset val="204"/>
      </rPr>
      <t xml:space="preserve"> 2,0 мм
</t>
    </r>
    <r>
      <rPr>
        <b/>
        <sz val="10"/>
        <color rgb="FF000000"/>
        <rFont val="Calibri"/>
        <family val="2"/>
        <charset val="204"/>
      </rPr>
      <t xml:space="preserve">Оптический класс: </t>
    </r>
    <r>
      <rPr>
        <sz val="10"/>
        <color rgb="FF000000"/>
        <rFont val="Calibri"/>
        <family val="2"/>
        <charset val="204"/>
      </rPr>
      <t xml:space="preserve">1
</t>
    </r>
    <r>
      <rPr>
        <b/>
        <sz val="10"/>
        <color rgb="FF000000"/>
        <rFont val="Calibri"/>
        <family val="2"/>
        <charset val="204"/>
      </rPr>
      <t>Покрытие:</t>
    </r>
    <r>
      <rPr>
        <sz val="10"/>
        <color rgb="FF000000"/>
        <rFont val="Calibri"/>
        <family val="2"/>
        <charset val="204"/>
      </rPr>
      <t xml:space="preserve"> несмываемое покрытие от царапин, от запотевания
</t>
    </r>
    <r>
      <rPr>
        <b/>
        <sz val="10"/>
        <color rgb="FF000000"/>
        <rFont val="Calibri"/>
        <family val="2"/>
        <charset val="204"/>
      </rPr>
      <t>Защита:</t>
    </r>
    <r>
      <rPr>
        <sz val="10"/>
        <color rgb="FF000000"/>
        <rFont val="Calibri"/>
        <family val="2"/>
        <charset val="204"/>
      </rPr>
      <t xml:space="preserve"> от механических воздействий, ультрафиолетовых лучей
</t>
    </r>
    <r>
      <rPr>
        <b/>
        <sz val="10"/>
        <color rgb="FF000000"/>
        <rFont val="Calibri"/>
        <family val="2"/>
        <charset val="204"/>
      </rPr>
      <t>Носовой упор:</t>
    </r>
    <r>
      <rPr>
        <sz val="10"/>
        <color rgb="FF000000"/>
        <rFont val="Calibri"/>
        <family val="2"/>
        <charset val="204"/>
      </rPr>
      <t xml:space="preserve"> литой
</t>
    </r>
    <r>
      <rPr>
        <b/>
        <sz val="10"/>
        <color rgb="FF000000"/>
        <rFont val="Calibri"/>
        <family val="2"/>
        <charset val="204"/>
      </rPr>
      <t>Светопропускание:</t>
    </r>
    <r>
      <rPr>
        <sz val="10"/>
        <color rgb="FF000000"/>
        <rFont val="Calibri"/>
        <family val="2"/>
        <charset val="204"/>
      </rPr>
      <t xml:space="preserve"> 91%
</t>
    </r>
    <r>
      <rPr>
        <b/>
        <sz val="10"/>
        <color rgb="FF000000"/>
        <rFont val="Calibri"/>
        <family val="2"/>
        <charset val="204"/>
      </rPr>
      <t xml:space="preserve">Вес: </t>
    </r>
    <r>
      <rPr>
        <sz val="10"/>
        <color rgb="FF000000"/>
        <rFont val="Calibri"/>
        <family val="2"/>
        <charset val="204"/>
      </rPr>
      <t xml:space="preserve">108 г
</t>
    </r>
    <r>
      <rPr>
        <b/>
        <sz val="10"/>
        <color rgb="FF000000"/>
        <rFont val="Calibri"/>
        <family val="2"/>
        <charset val="204"/>
      </rPr>
      <t xml:space="preserve">Особенность модели: </t>
    </r>
    <r>
      <rPr>
        <sz val="10"/>
        <color rgb="FF000000"/>
        <rFont val="Calibri"/>
        <family val="2"/>
        <charset val="204"/>
      </rPr>
      <t xml:space="preserve">боковая и надбровная защита
</t>
    </r>
    <r>
      <rPr>
        <b/>
        <sz val="10"/>
        <color rgb="FF000000"/>
        <rFont val="Calibri"/>
        <family val="2"/>
        <charset val="204"/>
      </rPr>
      <t>Диапазон рабочих температур:</t>
    </r>
    <r>
      <rPr>
        <sz val="10"/>
        <color rgb="FF000000"/>
        <rFont val="Calibri"/>
        <family val="2"/>
        <charset val="204"/>
      </rPr>
      <t xml:space="preserve"> -5°C +55°C 
Индивидуальная упаковка</t>
    </r>
  </si>
  <si>
    <t>Наименование для печати</t>
  </si>
  <si>
    <t>Ваш заказ</t>
  </si>
  <si>
    <t>Противопылевой комплект Jeta Safety J-SET Dust Kit 5500P размер M: полумаска, противоаэрозольные фильтры P2R (4 шт), адаптеры (2 шт), держатели (2 шт)</t>
  </si>
  <si>
    <t>Противопылевой комплект Jeta Safety J-SET Dust Kit 5500P размер L: полумаска, противоаэрозольные фильтры P2R (4 шт), адаптеры (2 шт), держатели (2 шт)</t>
  </si>
  <si>
    <t>Комплект для защиты дыхания Jeta Safety J-SET 6500 размер S: полумаска, фильтры А1 (2 шт), предфильтры P2 (4 шт), держатели (2 шт)</t>
  </si>
  <si>
    <t>Комплект для защиты дыхания Jeta Safety J-SET 6500 размер M: полумаска, фильтры А1 (2 шт), предфильтры P2 (4 шт), держатели (2 шт)</t>
  </si>
  <si>
    <t>Комплект для защиты дыхания Jeta Safety J-SET 6500 размер L: полумаска, фильтры А1 (2 шт), предфильтры P2 (4 шт), держатели (2 шт)</t>
  </si>
  <si>
    <t>Комплект для защиты дыхания Jeta Safety J-SET 5500P размер S: полумаска, фильтры А1 (2 шт), предфильтры P2 (4 шт), держатели (2 шт)</t>
  </si>
  <si>
    <t>Комплект для защиты дыхания Jeta Safety J-SET 5500P размер M: полумаска, фильтры А1 (2 шт), предфильтры P2 (4 шт), держатели (2 шт)</t>
  </si>
  <si>
    <t>Комплект для защиты дыхания Jeta Safety J-SET 5500P размер L: полумаска, фильтры А1 (2 шт), предфильтры P2 (4 шт), держатели (2 шт)</t>
  </si>
  <si>
    <t>6500 Полумаска Jeta Safety фильтрующая из изолирующих материалов, размер S, фильтры в комплект не входят</t>
  </si>
  <si>
    <t>6500 Полумаска Jeta Safety фильтрующая из изолирующих материалов, размер M, фильтры в комплект не входят</t>
  </si>
  <si>
    <t>6500 Полумаска Jeta Safety фильтрующая из изолирующих материалов, размер L, фильтры в комплект не входят</t>
  </si>
  <si>
    <t>5500P Полумаска Jeta Safety фильтрующая из изолирующих материалов (термопласт), размер S, фильтры в комплект не входят</t>
  </si>
  <si>
    <t>5500P Полумаска Jeta Safety фильтрующая из изолирующих материалов (термопласт), размер M, фильтры в комплект не входят</t>
  </si>
  <si>
    <t>5500P Полумаска Jeta Safety фильтрующая из изолирующих материалов (термопласт), размер L, фильтры в комплект не входят</t>
  </si>
  <si>
    <t>5950 Полнолицевая маска Jeta Safety промышленная, размер M, в комплекте пленка 5951</t>
  </si>
  <si>
    <t>5950 Полнолицевая маска Jeta Safety промышленная, размер L, в комплекте пленка 5951</t>
  </si>
  <si>
    <t>6510 Фильтр противогазовый Jeta Safety для защиты от органических газов и паров класса А1, в упаковке 2 шт</t>
  </si>
  <si>
    <t>6540 Фильтр противогазовый Jeta Safety для защиты от органических и кислых газов класса A1Е1, в упаковке 2 шт</t>
  </si>
  <si>
    <t>6541 Фильтр противогазовый Jeta Safety для защиты от органических, неорганических, кислых газов и аммиака класса A1E1B1K1, в упаковке 2 шт</t>
  </si>
  <si>
    <t>5521P3R Фильтр противоаэрозольный Jeta Safety класса P3 R, в упаковке 2 шт</t>
  </si>
  <si>
    <t>6521P3R Hard Фильтр Jeta Safety противоаэрозольный класса P3 R закрытого типа в пластиковом корпусе, в упаковке 2 шт</t>
  </si>
  <si>
    <t>6020 Фильтр противоаэрозольный Jeta Safety класса P2 R, в упаковке 4 шт</t>
  </si>
  <si>
    <t>5101 Держатель противоаэрозольного фильтра Jeta Safety</t>
  </si>
  <si>
    <t>6101 Адаптер для противоаэрозольного фильтра Jeta Safety</t>
  </si>
  <si>
    <t>65202 Клапан для полумаски Jeta Safety, в упаковке 3 шт</t>
  </si>
  <si>
    <t>Респираторы</t>
  </si>
  <si>
    <t xml:space="preserve">Респиратор складной с клапаном выдоха  KN95 (FFP2). В упаковке - 20 шт/28 шт/500 шт. В коробке 500(800)шт   </t>
  </si>
  <si>
    <t>JAV01-9/L Защитные перчатки трикотажные с ладонной стороны из искусственной кожи от вибрации, черно-желтые (6 пар в упак.)</t>
  </si>
  <si>
    <t>JAV01-10/XL Защитные перчатки трикотажные с ладонной стороны из искусственной кожи от вибрации, черно-желтые (6 пар в упак.)</t>
  </si>
  <si>
    <t>JAV02-9/L Защитные перчатки трикотажные с ладонной стороны из искусственной кожи от механических факторов, от вибрации, серые (12 пар в упак.)</t>
  </si>
  <si>
    <t>JLE011-8/M Рабочие перчатки, ладонь - козья кожа, тыльная сторона - 100% хлопок (12 пар в упак.)</t>
  </si>
  <si>
    <t>JLE011-9/L Рабочие перчатки, ладонь - козья кожа, тыльная сторона - 100% хлопок (12 пар в упак.)</t>
  </si>
  <si>
    <t>JLE011-10/XL Рабочие перчатки, ладонь - козья кожа, тыльная сторона - 100% хлопок (12 пар в упак.)</t>
  </si>
  <si>
    <t>JLE021-6/XS Рабочие перчатки с липучкой велкро, ладонь - козья кожа, тыльная сторона - 100% хлопок (12 пар в упак.)</t>
  </si>
  <si>
    <t>JLE021-7/S Рабочие перчатки с липучкой велкро, ладонь - козья кожа, тыльная сторона - 100% хлопок (12 пар в упак.)</t>
  </si>
  <si>
    <t>JLE021-8/M Рабочие перчатки с липучкой велкро, ладонь - козья кожа, тыльная сторона - 100% хлопок (12 пар в упак.)</t>
  </si>
  <si>
    <t>JLE021-9/L Рабочие перчатки с липучкой велкро, ладонь - козья кожа, тыльная сторона - 100% хлопок (12 пар в упак.)</t>
  </si>
  <si>
    <t>JLE021-10/XL Рабочие перчатки с липучкой велкро, ладонь - козья кожа, тыльная сторона - 100% хлопок (12 пар в упак.)</t>
  </si>
  <si>
    <t>JLE031-8/M Рабочие перчатки из буйволовой кожи (12 пар в упак.)</t>
  </si>
  <si>
    <t>JLE031-9/L Рабочие перчатки из буйволовой кожи (12 пар в упак.)</t>
  </si>
  <si>
    <t>JLE031-10/XL Рабочие перчатки из буйволовой кожи (12 пар в упак.)</t>
  </si>
  <si>
    <t>JCS056 Нарукавники из синтетической пряжи (полиэтилен) с застежкой на липучке велкро, для защиты рук от порезов (5 класс), размер единый (10 штук в упак.)</t>
  </si>
  <si>
    <t>JKVS056  Нарукавники из синтетической пряжи (кевлар) для защиты рук от порезов (4 класс), размер единый</t>
  </si>
  <si>
    <t>JSN50NATRIXBL07-S Черные нескользящие одноразовые нитриловые перчатки JSN NATRIX, размер S, длина 240мм, толщина 0,15мм, упаковка 50 шт.</t>
  </si>
  <si>
    <t>JSN50NATRIXBL08-M Черные нескользящие одноразовые нитриловые перчатки JSN NATRIX, размер M, длина 240мм, толщина 0,15мм, упаковка 50 шт.</t>
  </si>
  <si>
    <t>JSN50NATRIXBL09-L Черные нескользящие одноразовые нитриловые перчатки JSN NATRIX, размер L, длина 240мм, толщина 0,15мм, упаковка 50 шт.</t>
  </si>
  <si>
    <t>JSN50NATRIXBL10-XL Черные нескользящие одноразовые нитриловые перчатки JSN NATRIX, размер XL, длина 240мм, толщина 0,15мм, упаковка 50 шт.</t>
  </si>
  <si>
    <t>JSN50NATRIXBL11-XXL Черные нескользящие одноразовые нитриловые перчатки JSN NATRIX, размер XXL, длина 240мм, толщина 0,15мм, упаковка 50 шт.</t>
  </si>
  <si>
    <t>JSN50NATRIXOR07-S Оранжевые нескользящие одноразовые нитриловые перчатки JSN NATRIX, размер S, длина 240мм, толщина 0,15мм, упаковка 50 шт.</t>
  </si>
  <si>
    <t>JSN50NATRIXOR08-M Оранжевые нескользящие одноразовые нитриловые перчатки JSN NATRIX, размер M, длина 240мм, толщина 0,15мм, упаковка 50 шт.</t>
  </si>
  <si>
    <t>JSN50NATRIXOR09-L Оранжевые нескользящие одноразовые нитриловые перчатки JSN NATRIX, размер L, длина 240мм, толщина 0,15мм, упаковка 50 шт.</t>
  </si>
  <si>
    <t>JSN50NATRIXOR10-XL Оранжевые нескользящие одноразовые нитриловые перчатки JSN NATRIX, размер XL, длина 240мм, толщина 0,15мм, упаковка 50 шт.</t>
  </si>
  <si>
    <t>JSN50NATRIXOR11-XXL Оранжевые нескользящие одноразовые нитриловые перчатки JSN NATRIX, размер XXL, длина 240мм, толщина 0,15мм, упаковка 50 шт.</t>
  </si>
  <si>
    <t>JSN10NATRIXBL07-S Черные нескользящие одноразовые нитриловые перчатки JSN NATRIX, размер S, длина 240мм, толщина 0,15мм, пакет 10 шт.</t>
  </si>
  <si>
    <t>JSN10NATRIXBL08-M Черные нескользящие одноразовые нитриловые перчатки JSN NATRIX, размер M, длина 240мм, толщина 0,15мм, пакет 10 шт.</t>
  </si>
  <si>
    <t>JSN10NATRIXBL09-L Черные нескользящие одноразовые нитриловые перчатки JSN NATRIX, размер L, длина 240мм, толщина 0,15мм, пакет 10 шт.</t>
  </si>
  <si>
    <t>JSN10NATRIXBL10-XL Черные нескользящие одноразовые нитриловые перчатки JSN NATRIX, размер XL, длина 240мм, толщина 0,15мм, пакет 10 шт.</t>
  </si>
  <si>
    <t>JSN10NATRIXBL11-XXL Черные нескользящие одноразовые нитриловые перчатки JSN NATRIX, размер XXL, длина 240мм, толщина 0,15мм, пакет 10 шт.</t>
  </si>
  <si>
    <t>JSN02NATRIXMAX09-L Оранжевые нескользящие одноразовые нитриловые перчатки JSN NATRIX MAX, размер L, длина 300мм, толщина 0,21мм, пакет 2 шт.</t>
  </si>
  <si>
    <t>JSN02NATRIXMAX10-XL Оранжевые нескользящие одноразовые нитриловые перчатки JSN NATRIX MAX, размер XL, длина 300мм, толщина 0,21мм, пакет 2 шт.</t>
  </si>
  <si>
    <t>JL711 Латексные перчатки без напыления, черные, размер  S (уп.12пар)</t>
  </si>
  <si>
    <t>JL711 Латексные перчатки без напыления, черные, размер  М (уп.12пар)</t>
  </si>
  <si>
    <t>JL711 Латексные перчатки без напыления, черные, размер  L (уп.12пар)</t>
  </si>
  <si>
    <t>JL711 Латексные перчатки без напыления, черные, размер  XL (уп.12пар)</t>
  </si>
  <si>
    <t>JL711 Латексные перчатки без напыления, черные, размер  XXL (уп.12пар)</t>
  </si>
  <si>
    <t>JN711 Нитриловые перчатки с хлопковым напылением изнутри, зеленые, размер S (уп.12пар)</t>
  </si>
  <si>
    <t>JN711 Нитриловые перчатки с хлопковым напылением изнутри, зеленые, размер  М (уп.12пар)</t>
  </si>
  <si>
    <t>JN711 Нитриловые перчатки с хлопковым напылением изнутри, зеленые, размер  L (уп.12пар)</t>
  </si>
  <si>
    <t>JN711 Нитриловые перчатки с хлопковым напылением изнутри, зеленые, размер  XL (уп.12пар)</t>
  </si>
  <si>
    <t>JN711 Нитриловые перчатки с хлопковым напылением изнутри, зеленые, размер XXL (уп.12пар)</t>
  </si>
  <si>
    <t>JNE711 Неопреновые перчатки с хлопковым напылением изнутри, желто-голубые, размер  S (уп.12пар)</t>
  </si>
  <si>
    <t>JNE711 Неопреновые перчатки с хлопковым напылением изнутри, желто-голубые, размер  M (уп.12пар)</t>
  </si>
  <si>
    <t>JNE711 Неопреновые перчатки с хлопковым напылением изнутри, желто-голубые, размер  L (уп.12пар)</t>
  </si>
  <si>
    <t>JNE711 Неопреновые перчатки с хлопковым напылением изнутри, желто-голубые, размер  XL (уп.12пар)</t>
  </si>
  <si>
    <t>JNE711 Неопреновые перчатки с хлопковым напылением изнутри, желто-голубые, размер  XXL (уп.12пар)</t>
  </si>
  <si>
    <t>JP711 Перчатки хлопчатобумажные трикотажные с покрытием из ПВХ, размер M (упаковка 12 пар)</t>
  </si>
  <si>
    <t>JP711 Перчатки хлопчатобумажные трикотажные с покрытием из ПВХ, размер  L (упаковка 12 пар)</t>
  </si>
  <si>
    <t>JP711 Перчатки хлопчатобумажные трикотажные с покрытием из ПВХ, размер XL (упаковка 12 пар)</t>
  </si>
  <si>
    <t>JP711 Перчатки хлопчатобумажные трикотажные с покрытием из ПВХ, размер XXL (упаковка 12 пар)</t>
  </si>
  <si>
    <t>JS011n Легкие бесшовные трикотажные перчатки из нейлона, цвет белый, размер S (уп.12пар)</t>
  </si>
  <si>
    <t>JS011n Легкие бесшовные трикотажные перчатки из нейлона, цвет белый, размер M (уп.12пар)</t>
  </si>
  <si>
    <t>JS011n Легкие бесшовные трикотажные перчатки из нейлона, цвет белый, размер L (уп.12пар)</t>
  </si>
  <si>
    <t>JS011n Легкие бесшовные трикотажные перчатки из нейлона, цвет белый, размер XL (уп.12пар)</t>
  </si>
  <si>
    <t>JS011nb Легкие бесшовные трикотажные перчатки из нейлона, цвет черный, размер M (уп.12пар)</t>
  </si>
  <si>
    <t>JS011nb Легкие бесшовные трикотажные перчатки из нейлона, цвет черный, размер L (уп.12пар)</t>
  </si>
  <si>
    <t>JS011ng р-р S Перчатки защитные трикотажные из синтетической пряжи, серые (12 пар в упаковке)</t>
  </si>
  <si>
    <t>JS011ng р-р M Перчатки защитные трикотажные из синтетической пряжи, серые (12 пар в упаковке)</t>
  </si>
  <si>
    <t>6301g L Перчатки защитные из синтетич. материала, серые, малой плотности (12пар)</t>
  </si>
  <si>
    <t>JS011p Легкие бесшовные трикотажные перчатки из полиэстера, цвет белый, размер S (уп.12пар)</t>
  </si>
  <si>
    <t>JS011p Легкие бесшовные трикотажные перчатки из полиэстера, цвет белый, размер M (уп.12пар)</t>
  </si>
  <si>
    <t>JS011p Легкие бесшовные трикотажные перчатки из полиэстера, цвет белый, размер L (уп.12пар)</t>
  </si>
  <si>
    <t>JS011pb Легкие бесшовные трикотажные перчатки из полиэстера, цвет черный, размер L (уп.12пар)</t>
  </si>
  <si>
    <t>JS011pb Легкие бесшовные трикотажные перчатки из полиэстера, цвет черный, размер M (уп.12пар)</t>
  </si>
  <si>
    <t>JS011pb Легкие бесшовные трикотажные перчатки из полиэстера, цвет черный, размер S (уп.12пар)</t>
  </si>
  <si>
    <t>JC011 Трикотажные перчатки из хлопковой пряжи, размер L (уп.12пар)</t>
  </si>
  <si>
    <t>JC011 Трикотажные перчатки из хлопковой пряжи, размер XL (уп.12пар)</t>
  </si>
  <si>
    <t>JD011 L Трикотажные перчатки из хлопковой пряжи c точечным ПВХ покрытием</t>
  </si>
  <si>
    <t>JD011 Трикотажные перчатки из хлопковой пряжи c точечным ПВХ покрытием, размер XL (уп.12пар)</t>
  </si>
  <si>
    <t>JD021 Трикотажные перчатки из полиэстеровой пряжи c точечным ПВХ покрытием, размер L (уп.12пар)</t>
  </si>
  <si>
    <t>JD021 Трикотажные перчатки из полиэстеровой пряжи c точечным ПВХ покрытием, размер XL (уп.12пар)</t>
  </si>
  <si>
    <t>JSD011p Легкие бесшовные трикотажные перчатки из полиэстера с точечным ПВХ покрытием ладони, цвет белый, размер S (упак. 12 пар)</t>
  </si>
  <si>
    <t>JSD011p Легкие бесшовные трикотажные перчатки из полиэстера с точечным ПВХ покрытием ладони, цвет белый, размер M (упак. 12 пар)</t>
  </si>
  <si>
    <t>JSD011p Легкие бесшовные трикотажные перчатки из полиэстера с точечным ПВХ покрытием ладони, цвет белый, размер L (упак. 12 пар)</t>
  </si>
  <si>
    <t>JSD011pb Легкие бесшовные трикотажные перчатки из полиэстера с точечным ПВХ покрытием ладони, цвет черный, размер S (упак. 12 пар)</t>
  </si>
  <si>
    <t>JSD011pb Легкие бесшовные трикотажные перчатки из полиэстера с точечным ПВХ покрытием ладони, цвет черный, размер M (упак. 12 пар)</t>
  </si>
  <si>
    <t>JSD011pb Легкие бесшовные трикотажные перчатки из полиэстера с точечным ПВХ покрытием ладони, цвет черный, размер L (упак. 12 пар)</t>
  </si>
  <si>
    <t>JP011b Защитные перчатки из полиэстеровой пряжи c полиуретановым покрытием, цвет черный, размер XS (уп.12пар)</t>
  </si>
  <si>
    <t>JP011b Защитные перчатки из полиэстеровой пряжи c полиуретановым покрытием, цвет черный, размер S (уп.12пар)</t>
  </si>
  <si>
    <t>JP011b Защитные перчатки из полиэстеровой пряжи c полиуретановым покрытием, цвет черный, размер M (уп.12пар)</t>
  </si>
  <si>
    <t>JP011b Защитные перчатки из полиэстеровой пряжи c полиуретановым покрытием, цвет черный, размер L (уп.12пар)</t>
  </si>
  <si>
    <t>JP011b Защитные перчатки из полиэфирной пряжи c полиуретановым покрытием, цвет черный, размер XL (уп.12пар)</t>
  </si>
  <si>
    <t>JP011g Защ. перчатки из полиэстеровой пряжи c полиуретановым покр., цвет серый, размер S</t>
  </si>
  <si>
    <t>JP011g Защ. перчатки из полиэстеровой пряжи c полиуретановым покр., цвет серый, размер M (уп.12пар)</t>
  </si>
  <si>
    <t>JP011g Защ. перчатки из полиэстеровой пряжи c полиуретановым покр., цвет серый, размер L(уп.12пар)</t>
  </si>
  <si>
    <t>JP011g Защ. перчатки из полиэстеровой пряжи c полиуретановым покр., цвет серый, размер XL (уп.12пар)</t>
  </si>
  <si>
    <t>JP011w Защитные перчатки из полиэстеровой пряжи c полиуретановым покрытием, цвет белый, размер XS (уп.12пар)</t>
  </si>
  <si>
    <t>JP011w Защитные перчатки из полиэстеровой пряжи c полиуретановым покрытием, цвет белый, размер S (уп.12пар)</t>
  </si>
  <si>
    <t>JP011w Защитные перчатки из полиэстеровой пряжи c полиуретановым покрытием, цвет белый, размер M (уп.12пар)</t>
  </si>
  <si>
    <t>JP011w Защитные перчатки из полиэстеровой пряжи c полиуретановым покрытием, цвет белый, размер L (уп.12пар)</t>
  </si>
  <si>
    <t>JP011w Защитные перчатки из полиэстеровой пряжи c полиуретановым покрытием, цвет белый, размер XL (уп.12пар)</t>
  </si>
  <si>
    <t>JP011p Защ.перчатки из полиэстеровой пряжи c полиуретановым покр., цвет рисунок, размер L(уп.12пар)</t>
  </si>
  <si>
    <t>JL061 Защитные промышленные трикотажные перчатки из синтетической пряжи (полиэстер) с латексным покрытием ладони, цвет серый/черный, M (уп.12пар)</t>
  </si>
  <si>
    <t>JL061 Защитные промышленные трикотажные перчатки из синтетической пряжи (полиэстер) с латексным покрытием ладони, цвет серый/черный, L (уп.12пар)</t>
  </si>
  <si>
    <t>JL061 Защитные промышленные трикотажные перчатки из синтетической пряжи (полиэстер) с латексным покрытием ладони, цвет серый/черный, XL (уп.12пар)</t>
  </si>
  <si>
    <t>JN011 Защитные промышленные трикотажные перчатки из синтетической пряжи (полиэстер) с нитриловым покрытием ладони, цвет серый, размер M (уп.12пар)</t>
  </si>
  <si>
    <t>JN011 Защитные промышленные трикотажные перчатки из синтетической пряжи (полиэстер) с нитриловым покрытием ладони, цвет серый, размер L (уп.12пар)</t>
  </si>
  <si>
    <t>JN011 Защитные промышленные трикотажные перчатки из синтетической пряжи (полиэстер) с нитриловым покрытием ладони, цвет серый, размер XL (уп.12пар)</t>
  </si>
  <si>
    <t>JN031 Защитные промышленные трикотажные перчатки из синтетической пряжи (полиэстер) с микронитриловым покрытием ладони, цвет серый, размер S, 12 пар</t>
  </si>
  <si>
    <t>JN031 Защитные промышленные трикотажные перчатки из синтетической пряжи (полиэстер) с микронитриловым покрытием ладони, цвет серый, размер M, 12 пар</t>
  </si>
  <si>
    <t>JN031 Защитные промышленные трикотажные перчатки из синтетической пряжи (полиэстер) с микронитриловым покрытием ладони, цвет серый, размер L, 12 пар</t>
  </si>
  <si>
    <t>JN031 Защитные промышленные трикотажные перчатки из синтетической пряжи (полиэстер) с микронитриловым покрытием ладони, цвет серый, размер XL, 12 пар</t>
  </si>
  <si>
    <t>JN031 Защитные промышленные трикотажные перчатки из синтетической пряжи (полиэстер) с микронитриловым покрытием ладони, цвет серый, размер XXL, 12 пар</t>
  </si>
  <si>
    <t>JN041 Защитные промышленные трикотажные перчатки из синтетической пряжи (полиэстер) с пенонитриловым покрытием ладони, цвет серый, размер M (уп.12пар)</t>
  </si>
  <si>
    <t>JN041 Защитные промышленные трикотажные перчатки из синтетической пряжи (полиэстер) с пенонитриловым покрытием ладони, цвет серый, размер L (уп.12пар)</t>
  </si>
  <si>
    <t>JN041 Защитные промышленные трикотажные перчатки из синтетической пряжи (полиэстер) с пенонитриловым покрытием ладони, цвет серый, размер XL (уп.12пар)</t>
  </si>
  <si>
    <t>JN051 Защитные промышленные трикотажные перчатки из синтетической пряжи (полиэстер) с рельефным нитриловым покрытием ладони, цвет черный/синий, M (уп.12пар)</t>
  </si>
  <si>
    <t>JN051 Защитные промышленные трикотажные перчатки из синтетической пряжи (полиэстер) с рельефным нитриловым покрытием ладони, цвет черный/синий, L (уп.12пар)</t>
  </si>
  <si>
    <t>JN051 Защитные промышленные трикотажные перчатки из синтетической пряжи (полиэстер) с рельефным нитриловым покрытием ладони, цвет черный/синий, XL (уп.12пар)</t>
  </si>
  <si>
    <t>JL011 Защитные промышленные трикотажные перчатки из хлопковой пряжи с рельефным латексным покрытием ладони, цвет желтый/зеленый, M (уп.12пар)</t>
  </si>
  <si>
    <t>JL011 Защитные промышленные трикотажные перчатки из хлопковой пряжи с рельефным латексным покрытием ладони, цвет желтый/зеленый, L (уп.12пар)</t>
  </si>
  <si>
    <t>JL011 Защитные промышленные трикотажные перчатки из хлопковой пряжи с рельефным латексным покрытием ладони, цвет желтый/зеленый, XL (уп.12пар)</t>
  </si>
  <si>
    <t>JN062 Защитные трикотажные промышленные перчатки из 100% хлопковой пряжи с полным нитриловым покрытием и вязаной манжетой, цвет оранжевый, M (уп.12пар)</t>
  </si>
  <si>
    <t>JN062 Защитные трикотажные промышленные перчатки из 100% хлопковой пряжи с полным нитриловым покрытием и вязаной манжетой, цвет оранжевый, L (уп.12пар)</t>
  </si>
  <si>
    <t>JN062 Защитные трикотажные промышленные перчатки из 100% хлопковой пряжи с полным нитриловым покрытием и вязаной манжетой, цвет оранжевый, XL (уп.12пар)</t>
  </si>
  <si>
    <t>JN063 Защитные трикотажные промышленные перчатки из 100% хлопковой пряжи с нитриловым покрытием на 3/4 и вязаной манжетой, цвет оранжевый, M (уп.12пар)</t>
  </si>
  <si>
    <t>JN063 Защитные трикотажные промышленные перчатки из 100% хлопковой пряжи с нитриловым покрытием на 3/4 и вязаной манжетой, цвет оранжевый, L (уп.12пар)</t>
  </si>
  <si>
    <t>JN063 Защитные трикотажные промышленные перчатки из 100% хлопковой пряжи с нитриловым покрытием на 3/4 и вязаной манжетой, цвет оранжевый, XL (уп.12пар)</t>
  </si>
  <si>
    <t>JN065 Защитные трикотажные промышленные перчатки из 100% хлопковой пряжи с вязаной манжетой с полным нитриловым покрытием, цвет синий, размер L (уп.12пар)</t>
  </si>
  <si>
    <t>JN065 Защитные трикотажные промышленные перчатки из 100% хлопковой пряжи с вязаной манжетой с полным нитриловым покрытием, цвет синий, размер XL (уп.12пар)</t>
  </si>
  <si>
    <t>JN066 Защитные трикотажные промышленные перчатки из 100% хлопковой пряжи с вязаной манжетой с нитриловым покрытием на 3/4, цвет синий, L (уп.12пар)</t>
  </si>
  <si>
    <t>JN066 Защитные трикотажные промышленные перчатки из 100% хлопковой пряжи с вязаной манжетой с нитриловым покрытием на 3/4, цвет синий, XL (уп.12пар)</t>
  </si>
  <si>
    <t>JN067 Защитные трикотажные промышленные перчатки из 100% хлопковой пряжи с защитной манжетой (крагой) с нитриловым покрытием на 3/4, цвет синий, размер L, уп.12 пар</t>
  </si>
  <si>
    <t>JN067 Защитные трикотажные промышленные перчатки из 100% хлопковой пряжи с защитной манжетой (крагой) с нитриловым покрытием на 3/4, цвет синий, размер XL, уп.12 пар</t>
  </si>
  <si>
    <t>JN069 Защитные трикотажные промышленные перчатки из 100% хлопковой пряжи с защитной манжетой (крагой) с полным нитриловым покрытием, цвет синий, размер L, уп.12 пар</t>
  </si>
  <si>
    <t>JN069 Защитные трикотажные промышленные перчатки из 100% хлопковой пряжи с защитной манжетой (крагой) с полным нитриловым покрытием, цвет синий, размер XL, уп.12 пар</t>
  </si>
  <si>
    <t>JK700 Комбинированные кожаные защитные перчатки с хлопковой подкладкой, усиленным наладонником, цвет желтый/серый/зеленый XL(уп.12пар)</t>
  </si>
  <si>
    <t>JC051 Самурай 01 Трикотажные перчатки из полиэтиленовой пряжи для защиты от порезов (5 класс), размер S, цвет серый (уп.12пар)</t>
  </si>
  <si>
    <t>JC051 Самурай 01 Трикотажные перчатки из полиэтиленовой пряжи для защиты от порезов (5 класс), размер M, цвет серый (уп.12пар)</t>
  </si>
  <si>
    <t>JC051 Самурай 01 Трикотажные перчатки из полиэтиленовой пряжи для защиты от порезов (5 класс), размер L, цвет серый (уп.12пар)</t>
  </si>
  <si>
    <t>JC051 Самурай 01 Трикотажные перчатки из полиэтиленовой пряжи для защиты от порезов (5 класс), размер XL, цвет серый (уп.12пар)</t>
  </si>
  <si>
    <t>JC051 Самурай 01 Трикотажные перчатки из полиэтиленовой пряжи для защиты от порезов (5 класс), размер XXL, цвет серый (уп.12пар)</t>
  </si>
  <si>
    <t>JC051 Самурай 02 Грин Трикотажные перчатки из полиэтиленовой пряжи для защиты от порезов (5 класс), размер M, цвет зеленый (уп.12пар)</t>
  </si>
  <si>
    <t>JC051 Самурай 02 Грин Трикотажные перчатки из полиэтиленовой пряжи для защиты от порезов (5 класс), размер L, цвет зеленый (уп.12пар)</t>
  </si>
  <si>
    <t>JC051 Самурай 02 Грин Трикотажные перчатки из полиэтиленовой пряжи для защиты от порезов (5 класс), размер XL, цвет зеленый (уп.12пар)</t>
  </si>
  <si>
    <t>JCN051 Промышленные трикотажные перчатки для защиты от порезов (5 класс) из синтетической пряжи (полиэтилен) с нитриловым покрытием ладони, цвет синий, размер M (уп.12пар)</t>
  </si>
  <si>
    <t>JCN051 Промышленные трикотажные перчатки для защиты от порезов (5 класс) из синтетической пряжи (полиэтилен) с нитриловым покрытием ладони, цвет синий, размер L (уп.12пар)</t>
  </si>
  <si>
    <t>JCN051 Промышленные трикотажные перчатки для защиты от порезов (5 класс) из синтетической пряжи (полиэтилен) с нитриловым покрытием ладони, цвет синий, размер XL (уп.12пар)</t>
  </si>
  <si>
    <t>JCN061-8/M Промышленные трикотажные перчатки для защиты от порезов (5 класс) из синтетической пряжи (полиэтилен) с нитриловым покрытием ладони (12 пар в упак.)</t>
  </si>
  <si>
    <t>JCN061-9/L Промышленные трикотажные перчатки для защиты от порезов (5 класс) из синтетической пряжи (полиэтилен) с нитриловым покрытием ладони (12 пар в упак.)</t>
  </si>
  <si>
    <t>JCN061-10/XL Промышленные трикотажные перчатки для защиты от порезов (5 класс) из синтетической пряжи (полиэтилен) с нитриловым покрытием ладони (12 пар в упак.)</t>
  </si>
  <si>
    <t>JCP031 Промышленные трикотажные перчатки для защиты от порезов (3 класс) из синтетической пряжи (полиэтилен) с полиуретановым покрытием ладони, цвет серый, размер M (уп.12пар)</t>
  </si>
  <si>
    <t>JCP031 Промышленные трикотажные перчатки для защиты от порезов (3 класс) из синтетической пряжи (полиэтилен) с полиуретановым покрытием ладони, цвет серый, размер L (уп.12пар)</t>
  </si>
  <si>
    <t>JCP031 Промышленные трикотажные перчатки для защиты от порезов (3 класс) из синтетической пряжи (полиэтилен) с полиуретановым покрытием ладони, цвет серый, размер XL (уп.12пар)</t>
  </si>
  <si>
    <t>JCP051 Промышленные трикотажные перчатки для защиты от порезов (5 класс) из синтетической пряжи (полиэтилен) с полиуретановым покрытием ладони, размер M (уп.12пар)</t>
  </si>
  <si>
    <t>JCP051 Промышленные трикотажные перчатки для защиты от порезов (5 класс) из синтетической пряжи (полиэтилен) с полиуретановым покрытием ладони, размер L (уп.12пар)</t>
  </si>
  <si>
    <t>JCP051 Промышленные трикотажные перчатки для защиты от порезов (5 класс) из синтетической пряжи (полиэтилен) с полиуретановым покрытием ладони, размер XL (уп.12пар)</t>
  </si>
  <si>
    <t>5881622/0,5 Паста для очистки рук 0,5л /уп.24шт/</t>
  </si>
  <si>
    <t>5881622/5,0 Паста для очистки рук 5л /4 шт/</t>
  </si>
  <si>
    <t>Сварочные краги (термозащита)</t>
  </si>
  <si>
    <t>JWK101 Light 10/XL Перчатки сварщика Jeta Safety с крагой из спилковой кожи без подкладки, цвет серый (упак. 12 пар)</t>
  </si>
  <si>
    <t>JWK201 Ferrus Light 10/XL Перчатки сварщика Jeta Safety с крагой из спилковой кожи без подкладки, с дополнительной накладкой на ладони, цвет желтый (упак. 12 пар)</t>
  </si>
  <si>
    <t>JWK301 Ferrus 10/XL Перчатки сварщика Jeta Safety с крагой из спилковой кожи с подкладкой из хлопчатобумажной ткани и флиса, цвет оранжевый (упак. 12 пар)</t>
  </si>
  <si>
    <t>JWK401 Ferrus Active 10/XL Перчатки сварщика Jeta Safety с крагой из спилковой кожи с подкладкой из хлопчатобумажной ткани и флиса, с дополнительной накладкой на ладони, цвет коричневый/оранжевый (упак. 12 пар)</t>
  </si>
  <si>
    <t xml:space="preserve">JWK501 Ferrus Max 10/XL Перчатки сварщика Jeta Safety с крагой из спилковой кожи с подкладкой из хлопчатобумажной ткани и флиса, с дополнительной накладкой на ладони, цвет серый/темно-зеленый (упак. 12 пар) </t>
  </si>
  <si>
    <t>JWK601 Ferrus Frost 10/XL Перчатки сварщика Jeta Safety с крагой из спилковой кожи, утепленные искусственным мехом, с дополнительной накладкой на ладони, цвет синий/серый (упак. 12 пар)</t>
  </si>
  <si>
    <t>JWK45 Защитные перчатки (краги) из коровьей кожи с хб подкладкой, цвет желтый, размер XL</t>
  </si>
  <si>
    <t>JWK35 Защитные перчатки (краги) спилковые из коровьей кожи, цвет серый, размер XL</t>
  </si>
  <si>
    <t>JPC175 Комбинезон маляра Jeta Safety Paint-Master р-р M, рост малый 155-167</t>
  </si>
  <si>
    <t>JPC175 Комбинезон маляра Jeta Safety Paint-Master р-р M, рост средний 167-179</t>
  </si>
  <si>
    <t>JPC175 Комбинезон маляра Jeta Safety Paint-Master р-р L, рост средний 167-179</t>
  </si>
  <si>
    <t xml:space="preserve">JPC175 Комбинезон маляра Jeta Safety Paint-Master р-р L, рост высокий 179-191                              </t>
  </si>
  <si>
    <t>JPC175 Комбинезон маляра Jeta Safety Paint-Master р-р XL, рост средний 167-179</t>
  </si>
  <si>
    <t>JPC175 Комбинезон маляра Jeta Safety Paint-Master р-р XL, рост высокий 179-191</t>
  </si>
  <si>
    <t>JPC175 Комбинезон маляра Jeta Safety Paint-Master р-р XXL, рост средний 167-179</t>
  </si>
  <si>
    <t>JPC175 Комбинезон маляра Jeta Safety Paint-Master р-р XXL, рост высокий 179-191</t>
  </si>
  <si>
    <t>JPC75b Комбинезон многоразовый защитный с антистатическими свойствами, из ткани (100% полиэфир), плотность 55 г/м2, цвет синий, размер S</t>
  </si>
  <si>
    <t>JPC75b Комбинезон многоразовый защитный с антистатическими свойствами, из ткани (100% полиэфир), плотность 55 г/м2, цвет синий, размер M</t>
  </si>
  <si>
    <t>JPC75b Комбинезон многоразовый защитный с антистатическими свойствами, из ткани (100% полиэфир), плотность 55 г/м2, цвет синий, размер L</t>
  </si>
  <si>
    <t>JPC75b Комбинезон многоразовый защитный с антистатическими свойствами, из ткани (100% полиэфир), плотность 55 г/м2, цвет синий, размер XL</t>
  </si>
  <si>
    <t>JPC75b Комбинезон многоразовый защитный с антистатическими свойствами, из ткани (100% полиэфир), плотность 55 г/м2, цвет синий, размер XXL</t>
  </si>
  <si>
    <t>JPC75g Комбинезон многоразовый защитный с антистатическими свойствами, из ткани (100% полиэфир), плотность 55 г/м2, цвет серый, размер M</t>
  </si>
  <si>
    <t>JPC75g Комбинезон многоразовый защитный с антистатическими свойствами, из ткани (100% полиэфир), плотность 55 г/м2, цвет серый, размер L</t>
  </si>
  <si>
    <t>JPC75g Комбинезон многоразовый защитный с антистатическими свойствами, из ткани (100% полиэфир), плотность 55 г/м2, цвет серый, размер XL</t>
  </si>
  <si>
    <t>JPC75g Комбинезон многоразовый защитный с антистатическими свойствами, из ткани (100% полиэфир), плотность 55 г/м2, цвет серый, размер XXL</t>
  </si>
  <si>
    <t>JPC76b Комплект (куртка+брюки) многоразовый защитный с антистатическими свойствами, из ткани (100% полиэфир), плотность 55 г/м2, цвет синий, размер XXL</t>
  </si>
  <si>
    <t>JPC85b Комбинезон многоразовый защитный высокой плотности, с антистатическими свойствами, из ткани (100% полиэфир), плотность 105 г/м2, цвет синий, размер L</t>
  </si>
  <si>
    <t>JPC85b Комбинезон многоразовый защитный высокой плотности, с антистатическими свойствами, из ткани (100% полиэфир), плотность 105 г/м2, цвет синий, размер XL</t>
  </si>
  <si>
    <t>JPC85b Комбинезон многоразовый защитный высокой плотности, с антистатическими свойствами, из ткани (100% полиэфир), плотность 105 г/м2, цвет синий, размер XXL</t>
  </si>
  <si>
    <t>JPC86b Комплект (куртка+брюки) многоразовый защитный высокой плотности, с антистатическими свойствами, из ткани (100% полиэфир), плотность 105 г/м2, цвет синий, размер L</t>
  </si>
  <si>
    <t>JPC86b Комплект (куртка+брюки) многоразовый защитный высокой плотности, с антистатическими свойствами, из ткани (100% полиэфир), плотность 105 г/м2, цвет синий, размер XL</t>
  </si>
  <si>
    <t>JPC86b Комплект (куртка+брюки) многоразовый защитный высокой плотности, с антистатическими свойствами, из ткани (100% полиэфир), плотность 105 г/м2, цвет синий, размер XXL</t>
  </si>
  <si>
    <t>JPC95g Комбинезон многоразовый защитный с антистатическими свойствами, из ткани (100% полиэфир) с покрытием Teflon, плотность 55 г/м2, цвет серый, размер M</t>
  </si>
  <si>
    <t>JPC95g Комбинезон многоразовый защитный с антистатическими свойствами, из ткани (100% полиэфир) с покрытием Teflon, плотность 55 г/м2, цвет серый, размер L</t>
  </si>
  <si>
    <t>JPC95g Комбинезон многоразовый защитный с антистатическими свойствами, из ткани (100% полиэфир) с покрытием Teflon, плотность 55 г/м2, цвет серый, размер XL</t>
  </si>
  <si>
    <t>JPC95g Комбинезон многоразовый защитный с антистатическими свойствами, из ткани (100% полиэфир) с покрытием Teflon, плотность 55 г/м2, цвет серый, размер XXL</t>
  </si>
  <si>
    <t>JPC96g Комплект (куртка+брюки) многоразовый защитный с антистатическими свойствами, из ткани (100% полиэфир) с покрытием Teflon, плотность 55 г/м2, цвет серый, размер M</t>
  </si>
  <si>
    <t>JPC96g Комплект (куртка+брюки) многоразовый защитный с антистатическими свойствами, из ткани (100% полиэфир) с покрытием Teflon, плотность 55 г/м2, цвет серый, размер L</t>
  </si>
  <si>
    <t>JPC96g Комплект (куртка+брюки) многоразовый защитный с антистатическими свойствами, из ткани (100% полиэфир) с покрытием Teflon, плотность 55 г/м2, цвет серый, размер XL</t>
  </si>
  <si>
    <t>JPC105b Комбинезон многоразовый защитный высокой плотности с антистатическими свойствами, из ткани (99% полиэфир 1% карбоновая нить), плотность 105 г/м2, цвет синий, размер L</t>
  </si>
  <si>
    <t>JPC105b Комбинезон многоразовый защитный высокой плотности с антистатическими свойствами, из ткани (99% полиэфир 1% карбоновая нить), плотность 105 г/м2, цвет синий, размер XL</t>
  </si>
  <si>
    <t>JPC105b Комбинезон многоразовый защитный высокой плотности с антистатическими свойствами, из ткани (99% полиэфир 1% карбоновая нить), плотность 105 г/м2, цвет синий, размер XXL</t>
  </si>
  <si>
    <t>JPC106b Комплект (куртка+брюки) многоразовый защитный высокой плотности с антистатическими свойствами, из ткани (99% полиэфир 1% карбоновая нить), плотность 105 г/м2, цвет синий, размер M</t>
  </si>
  <si>
    <t>JPC106b Комплект (куртка+брюки) многоразовый защитный высокой плотности с антистатическими свойствами, из ткани (99% полиэфир 1% карбоновая нить), плотность 105 г/м2, цвет синий, размер L</t>
  </si>
  <si>
    <t>JPC106b Комплект (куртка+брюки) многоразовый защитный высокой плотности с антистатическими свойствами, из ткани (99% полиэфир 1% карбоновая нить), плотность 105 г/м2, цвет синий, размер XL</t>
  </si>
  <si>
    <t>JPC58 M Neofit Защитный комбинезон из нетканого материала, плотность 58г/м2, 65% полиэфир, 35% полиэтилен</t>
  </si>
  <si>
    <t>JPC58 L Neofit Защитный комбинезон из нетканого материала, плотность 58г/м2, 65% полиэфир, 35% полиэтилен</t>
  </si>
  <si>
    <t>JPC58 XL Neofit Защитный комбинезон из нетканого материала, плотность 58г/м2, 65% полиэфир, 35% полиэтилен</t>
  </si>
  <si>
    <t>JPC58 XXL Neofit Защитный комбинезон из нетканого материала, плотность 58г/м2, 65% полиэфир, 35% полиэтилен</t>
  </si>
  <si>
    <t>JPC100 L Защитный комбинезон Jeta Safety из нетканого материала, 100% полипропилен (коробка 50 шт.)</t>
  </si>
  <si>
    <t>JPC100 XL Защитный комбинезон Jeta Safety из нетканого материала, 100% полипропилен (коробка 50 шт.)</t>
  </si>
  <si>
    <t>JPC100 XXL Защитный комбинезон Jeta Safety из нетканого материала, 100% полипропилен (коробка 50 шт.)</t>
  </si>
  <si>
    <t>JPC600 M Защитный комбинезон Jeta Safety из нетканого материала, 55% полиэтилен 45% полипропилен (коробка 50 шт.)</t>
  </si>
  <si>
    <t>JPC600 L Защитный комбинезон Jeta Safety из нетканого материала, 55% полиэтилен 45% полипропилен (коробка 50 шт.)</t>
  </si>
  <si>
    <t>JPC600 XL Защитный комбинезон Jeta Safety из нетканого материала, 55% полиэтилен 45% полипропилен (коробка 50 шт.)</t>
  </si>
  <si>
    <t>JPC600 XXL Защитный комбинезон Jeta Safety из нетканого материала, 55% полиэтилен 45% полипропилен (коробка 50 шт.)</t>
  </si>
  <si>
    <t>JPC600 XXXL Защитный комбинезон Jeta Safety из нетканого материала, 55% полиэтилен 45% полипропилен (коробка 50 шт.)</t>
  </si>
  <si>
    <t>JPC650 M Защитный комбинезон Jeta Safety из нетканого материала, 55% полиэтилен 45% полипропилен (коробка 50 шт.)</t>
  </si>
  <si>
    <t>JPC650 L Защитный комбинезон Jeta Safety из нетканого материала, 55% полиэтилен 45% полипропилен (коробка 50 шт.)</t>
  </si>
  <si>
    <t>JPC650 XL Защитный комбинезон Jeta Safety из нетканого материала, 55% полиэтилен 45% полипропилен (коробка 50 шт.)</t>
  </si>
  <si>
    <t>JPC650 XXL Защитный комбинезон Jeta Safety из нетканого материала, 55% полиэтилен 45% полипропилен (коробка 50 шт.)</t>
  </si>
  <si>
    <t>JPC650 XXXL Защитный комбинезон Jeta Safety из нетканого материала, 55% полиэтилен 45% полипропилен (коробка 50 шт.)</t>
  </si>
  <si>
    <t>JPC60 M Защитный комбинезон Jeta Safety из нетканого материала, 55% полиэтилен 45% полипропилен (коробка 50 шт.)</t>
  </si>
  <si>
    <t>JPC60 L Защитный комбинезон Jeta Safety из нетканого материала, 55% полиэтилен 45% полипропилен (коробка 50 шт.)</t>
  </si>
  <si>
    <t>JPC60 XL Защитный комбинезон Jeta Safety из нетканого материала, 55% полиэтилен 45% полипропилен (коробка 50 шт.)</t>
  </si>
  <si>
    <t>JPC60 XXL Защитный комбинезон Jeta Safety из нетканого материала, 55% полиэтилен 45% полипропилен (коробка 50 шт.)</t>
  </si>
  <si>
    <t>JPC60 XXXL Защитный комбинезон Jeta Safety из нетканого материала, 55% полиэтилен 45% полипропилен (коробка 50 шт.)</t>
  </si>
  <si>
    <t>JPC65 M Защитный комбинезон Jeta Safety из нетканого материала, 55% полиэтилен 45% полипропилен (коробка 50 шт.)</t>
  </si>
  <si>
    <t>JPC65 L Защитный комбинезон Jeta Safety из нетканого материала, 55% полиэтилен 45% полипропилен (коробка 50 шт.)</t>
  </si>
  <si>
    <t>JPC65 XL Защитный комбинезон Jeta Safety из нетканого материала, 55% полиэтилен 45% полипропилен (коробка 50 шт.)</t>
  </si>
  <si>
    <t>JPC65 XXL Защитный комбинезон Jeta Safety из нетканого материала, 55% полиэтилен 45% полипропилен (коробка 50 шт.)</t>
  </si>
  <si>
    <t>JPC65 XXXL Защитный комбинезон Jeta Safety из нетканого материала, 55% полиэтилен 45% полипропилен (коробка 50 шт.)</t>
  </si>
  <si>
    <t>JPC35 M Защитный комбинезон Jeta Safety из нетканого материала SMS, 100% полипропилен (коробка 50 шт.)</t>
  </si>
  <si>
    <t>JPC35 L Защитный комбинезон Jeta Safety из нетканого материала SMS, 100% полипропилен (коробка 50 шт.)</t>
  </si>
  <si>
    <t>JPC35 XL Защитный комбинезон Jeta Safety из нетканого материала SMS, 100% полипропилен (коробка 50 шт.)</t>
  </si>
  <si>
    <t>JPC35 XXL Защитный комбинезон Jeta Safety из нетканого материала SMS, 100% полипропилен (коробка 50 шт.)</t>
  </si>
  <si>
    <t>JPC35 XXXL Защитный комбинезон Jeta Safety из нетканого материала SMS, 100% полипропилен (коробка 50 шт.)</t>
  </si>
  <si>
    <t>JRC01 M Njord размер ** Водонепроницаемый плащ (дождевик) из нетканого материала (100% полиэтилен HDPE), цвет желтый</t>
  </si>
  <si>
    <t>JRC01 L Njord размер ** Водонепроницаемый плащ (дождевик) из нетканого материала (100% полиэтилен HDPE), цвет желтый</t>
  </si>
  <si>
    <t>JRC01 XL Njord размер ** Водонепроницаемый плащ (дождевик) из нетканого материала (100% полиэтилен HDPE), цвет желтый</t>
  </si>
  <si>
    <t>JRC01 XXL Njord размер ** Водонепроницаемый плащ (дождевик) из нетканого материала (100% полиэтилен HDPE), цвет желтый</t>
  </si>
  <si>
    <t>JEM101 27ДБ Наушники противошумные, цвет желтый/черный, 27 дБ</t>
  </si>
  <si>
    <t>Защитные очки</t>
  </si>
  <si>
    <t>JSG911-C Clear vision Очки защитные открытого типа, прозрачные линзы из ударопрочного поликарбоната</t>
  </si>
  <si>
    <t>JSG811-Y Clear vision  Очки защитные открытого типа, янтарные линзы из ударопрочного поликарбоната</t>
  </si>
  <si>
    <t>JSG711-S Clear vision  Очки защитные открытого типа, дымчатые линзы из ударопрочного поликарбоната</t>
  </si>
  <si>
    <t>JSG611-C Sky vision Очки защитные открытого типа, прозрачные линзы из ударопрочного поликарбоната</t>
  </si>
  <si>
    <t>JSG511-Y Sky vision Очки защитные открытого типа, янтарные линзы из ударопрочного поликарбоната</t>
  </si>
  <si>
    <t>JSG411-S Sky vision Очки защитные открытого типа, дымчатые линзы из ударопрочного поликарбоната</t>
  </si>
  <si>
    <t>JSG311-C Pro vision Очки защитные открытого типа с регулировкой дужек по наклону и длине, прозрачные линзы из ударопрочного поликарбоната</t>
  </si>
  <si>
    <t>JSG2011-C Labo Очки защитные закрытого типа, прозрачные линзы из ударопрочного поликарбоната</t>
  </si>
  <si>
    <t>JSG1011-C Chem vision Очки защитные закрытого типа, прозрачные линзы из ударопрочного поликарбоната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</si>
</sst>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 #,##0.00&quot;р.&quot;_-;\-* #,##0.00&quot;р.&quot;_-;_-* \-??&quot;р.&quot;_-;_-@_-"/>
    <numFmt numFmtId="165" formatCode="_ * #,##0.00_ ;_ * \-#,##0.00_ ;_ * \-??_ ;_ @_ "/>
    <numFmt numFmtId="166" formatCode="_-* #,##0.00\ _z_ł_-;\-* #,##0.00\ _z_ł_-;_-* \-??\ _z_ł_-;_-@_-"/>
    <numFmt numFmtId="167" formatCode="_-* #,##0.00_р_._-;\-* #,##0.00_р_._-;_-* \-??_р_._-;_-@_-"/>
    <numFmt numFmtId="168" formatCode="_-* #,##0_р_._-;\-* #,##0_р_._-;_-* \-_р_._-;_-@_-"/>
    <numFmt numFmtId="169" formatCode="#,##0.00\ [$€-1]"/>
    <numFmt numFmtId="170" formatCode="0.0"/>
    <numFmt numFmtId="171" formatCode="#,##0.00&quot; ₽&quot;"/>
    <numFmt numFmtId="172" formatCode="#,##0&quot; шт&quot;"/>
    <numFmt numFmtId="173" formatCode="#,##0&quot; упак&quot;"/>
    <numFmt numFmtId="174" formatCode="#,##0&quot; пар&quot;"/>
    <numFmt numFmtId="175" formatCode="0.00&quot; €/шт&quot;"/>
    <numFmt numFmtId="176" formatCode="#,##0.00\ [$€-1];[Red]\-#,##0.00\ [$€-1]"/>
    <numFmt numFmtId="177" formatCode="#,##0.00\ [$₽-419];[Red]\-#,##0.00\ [$₽-419]"/>
  </numFmts>
  <fonts count="41">
    <font>
      <sz val="11"/>
      <color rgb="FF000000"/>
      <name val="Calibri"/>
      <family val="2"/>
      <charset val="204"/>
    </font>
    <font>
      <sz val="10"/>
      <name val="Arial"/>
      <family val="2"/>
      <charset val="204"/>
    </font>
    <font>
      <sz val="10"/>
      <name val="Arial CE"/>
      <charset val="238"/>
    </font>
    <font>
      <sz val="12"/>
      <name val="宋体"/>
      <charset val="134"/>
    </font>
    <font>
      <sz val="10"/>
      <name val="Arial"/>
      <family val="2"/>
      <charset val="1"/>
    </font>
    <font>
      <u/>
      <sz val="10"/>
      <color rgb="FF0000FF"/>
      <name val="Arial Cyr"/>
      <charset val="204"/>
    </font>
    <font>
      <sz val="8"/>
      <name val="Arial"/>
      <family val="2"/>
      <charset val="204"/>
    </font>
    <font>
      <sz val="8"/>
      <name val="Arial"/>
      <family val="2"/>
      <charset val="1"/>
    </font>
    <font>
      <sz val="10"/>
      <name val="Arial Cyr"/>
      <charset val="204"/>
    </font>
    <font>
      <sz val="11"/>
      <color rgb="FF000000"/>
      <name val="Calibri"/>
      <family val="2"/>
      <charset val="1"/>
    </font>
    <font>
      <sz val="12"/>
      <name val="Times New Roman"/>
      <family val="1"/>
      <charset val="1"/>
    </font>
    <font>
      <u/>
      <sz val="14"/>
      <color rgb="FF0000FF"/>
      <name val="Cambria"/>
      <family val="1"/>
      <charset val="204"/>
    </font>
    <font>
      <u/>
      <sz val="11"/>
      <color rgb="FF0000FF"/>
      <name val="Calibri"/>
      <family val="2"/>
      <charset val="204"/>
    </font>
    <font>
      <u/>
      <sz val="14"/>
      <name val="Cambria"/>
      <family val="1"/>
      <charset val="204"/>
    </font>
    <font>
      <sz val="14"/>
      <color rgb="FF000000"/>
      <name val="Cambria"/>
      <family val="1"/>
      <charset val="204"/>
    </font>
    <font>
      <b/>
      <sz val="11"/>
      <color rgb="FF3F3F3F"/>
      <name val="Calibri"/>
      <family val="2"/>
      <charset val="204"/>
    </font>
    <font>
      <b/>
      <sz val="10"/>
      <color rgb="FF3F3F3F"/>
      <name val="Arial"/>
      <family val="2"/>
      <charset val="204"/>
    </font>
    <font>
      <sz val="10"/>
      <color rgb="FF000000"/>
      <name val="Arial"/>
      <family val="2"/>
      <charset val="204"/>
    </font>
    <font>
      <sz val="8"/>
      <color rgb="FF592A03"/>
      <name val="Arial"/>
      <family val="2"/>
      <charset val="204"/>
    </font>
    <font>
      <sz val="12"/>
      <color rgb="FF000000"/>
      <name val="Calibri"/>
      <family val="2"/>
      <charset val="204"/>
    </font>
    <font>
      <sz val="11"/>
      <name val="Calibri"/>
      <family val="2"/>
      <charset val="204"/>
    </font>
    <font>
      <sz val="10"/>
      <color rgb="FFFFFFFF"/>
      <name val="Calibri"/>
      <family val="2"/>
      <charset val="204"/>
    </font>
    <font>
      <b/>
      <sz val="10"/>
      <color rgb="FF333333"/>
      <name val="Calibri"/>
      <family val="2"/>
      <charset val="204"/>
    </font>
    <font>
      <b/>
      <sz val="10"/>
      <name val="Calibri"/>
      <family val="2"/>
      <charset val="204"/>
    </font>
    <font>
      <sz val="10"/>
      <name val="Calibri"/>
      <family val="2"/>
      <charset val="204"/>
    </font>
    <font>
      <sz val="10"/>
      <color rgb="FF000000"/>
      <name val="Calibri"/>
      <family val="2"/>
      <charset val="204"/>
    </font>
    <font>
      <sz val="10"/>
      <color rgb="FF333333"/>
      <name val="Calibri"/>
      <family val="2"/>
      <charset val="204"/>
    </font>
    <font>
      <b/>
      <sz val="10"/>
      <color rgb="FF000000"/>
      <name val="Calibri"/>
      <family val="2"/>
      <charset val="204"/>
    </font>
    <font>
      <b/>
      <sz val="10"/>
      <color rgb="FFC00000"/>
      <name val="Calibri"/>
      <family val="2"/>
      <charset val="204"/>
    </font>
    <font>
      <b/>
      <sz val="11"/>
      <color rgb="FF000000"/>
      <name val="Calibri"/>
      <family val="2"/>
      <charset val="204"/>
    </font>
    <font>
      <b/>
      <sz val="11"/>
      <name val="Calibri"/>
      <family val="2"/>
      <charset val="204"/>
    </font>
    <font>
      <b/>
      <sz val="12"/>
      <color rgb="FF000000"/>
      <name val="Calibri"/>
      <family val="2"/>
      <charset val="204"/>
    </font>
    <font>
      <b/>
      <i/>
      <sz val="10"/>
      <color rgb="FF000000"/>
      <name val="Calibri"/>
      <family val="2"/>
      <charset val="204"/>
    </font>
    <font>
      <b/>
      <u/>
      <sz val="10"/>
      <color rgb="FF000000"/>
      <name val="Calibri"/>
      <family val="2"/>
      <charset val="204"/>
    </font>
    <font>
      <b/>
      <sz val="12"/>
      <color rgb="FF101010"/>
      <name val="Calibri"/>
      <family val="2"/>
      <charset val="204"/>
    </font>
    <font>
      <sz val="10"/>
      <color rgb="FF101010"/>
      <name val="Calibri"/>
      <family val="2"/>
      <charset val="204"/>
    </font>
    <font>
      <b/>
      <i/>
      <sz val="10"/>
      <color rgb="FF101010"/>
      <name val="Calibri"/>
      <family val="2"/>
      <charset val="204"/>
    </font>
    <font>
      <b/>
      <u/>
      <sz val="10"/>
      <color rgb="FF101010"/>
      <name val="Calibri"/>
      <family val="2"/>
      <charset val="204"/>
    </font>
    <font>
      <b/>
      <sz val="10"/>
      <color rgb="FF101010"/>
      <name val="Calibri"/>
      <family val="2"/>
      <charset val="204"/>
    </font>
    <font>
      <u/>
      <sz val="11"/>
      <color rgb="FF000000"/>
      <name val="Calibri"/>
      <family val="2"/>
      <charset val="204"/>
    </font>
    <font>
      <sz val="11"/>
      <color rgb="FF000000"/>
      <name val="Calibri"/>
      <family val="2"/>
      <charset val="204"/>
    </font>
  </fonts>
  <fills count="9">
    <fill>
      <patternFill patternType="none"/>
    </fill>
    <fill>
      <patternFill patternType="gray125"/>
    </fill>
    <fill>
      <patternFill patternType="solid">
        <fgColor rgb="FFF2F2F2"/>
        <bgColor rgb="FFFFFFFF"/>
      </patternFill>
    </fill>
    <fill>
      <patternFill patternType="solid">
        <fgColor rgb="FFC9C9C9"/>
        <bgColor rgb="FFCBCBCB"/>
      </patternFill>
    </fill>
    <fill>
      <patternFill patternType="solid">
        <fgColor rgb="FFCBCBCB"/>
        <bgColor rgb="FFC9C9C9"/>
      </patternFill>
    </fill>
    <fill>
      <patternFill patternType="solid">
        <fgColor rgb="FFD9D9D9"/>
        <bgColor rgb="FFDDDDDD"/>
      </patternFill>
    </fill>
    <fill>
      <patternFill patternType="solid">
        <fgColor rgb="FFFFFFFF"/>
        <bgColor rgb="FFF2F2F2"/>
      </patternFill>
    </fill>
    <fill>
      <patternFill patternType="solid">
        <fgColor rgb="FFF07510"/>
        <bgColor rgb="FFFF9900"/>
      </patternFill>
    </fill>
    <fill>
      <patternFill patternType="solid">
        <fgColor rgb="FFDDDDDD"/>
        <bgColor rgb="FFD9D9D9"/>
      </patternFill>
    </fill>
  </fills>
  <borders count="28">
    <border>
      <left/>
      <right/>
      <top/>
      <bottom/>
      <diagonal/>
    </border>
    <border>
      <left style="thin">
        <color rgb="FF3F3F3F"/>
      </left>
      <right style="thin">
        <color rgb="FF3F3F3F"/>
      </right>
      <top style="thin">
        <color rgb="FF3F3F3F"/>
      </top>
      <bottom style="thin">
        <color rgb="FF3F3F3F"/>
      </bottom>
      <diagonal/>
    </border>
    <border>
      <left style="thin">
        <color rgb="FF984807"/>
      </left>
      <right style="thin">
        <color rgb="FF984807"/>
      </right>
      <top style="thin">
        <color rgb="FF984807"/>
      </top>
      <bottom/>
      <diagonal/>
    </border>
    <border>
      <left style="thin">
        <color rgb="FF984807"/>
      </left>
      <right/>
      <top style="thin">
        <color rgb="FF984807"/>
      </top>
      <bottom/>
      <diagonal/>
    </border>
    <border>
      <left style="thin">
        <color rgb="FF984807"/>
      </left>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rgb="FF7F7F7F"/>
      </left>
      <right style="thin">
        <color rgb="FF7F7F7F"/>
      </right>
      <top style="thin">
        <color rgb="FF7F7F7F"/>
      </top>
      <bottom style="thin">
        <color rgb="FF7F7F7F"/>
      </bottom>
      <diagonal/>
    </border>
    <border>
      <left style="thin">
        <color rgb="FF7F7F7F"/>
      </left>
      <right style="thin">
        <color rgb="FF7F7F7F"/>
      </right>
      <top style="thin">
        <color rgb="FF7F7F7F"/>
      </top>
      <bottom style="thin">
        <color auto="1"/>
      </bottom>
      <diagonal/>
    </border>
    <border>
      <left/>
      <right/>
      <top/>
      <bottom style="thin">
        <color rgb="FF7F7F7F"/>
      </bottom>
      <diagonal/>
    </border>
    <border>
      <left style="thin">
        <color rgb="FF7F7F7F"/>
      </left>
      <right style="thin">
        <color rgb="FF7F7F7F"/>
      </right>
      <top style="thin">
        <color rgb="FF7F7F7F"/>
      </top>
      <bottom/>
      <diagonal/>
    </border>
    <border>
      <left style="thin">
        <color rgb="FF7F7F7F"/>
      </left>
      <right style="thin">
        <color rgb="FF7F7F7F"/>
      </right>
      <top/>
      <bottom style="thin">
        <color rgb="FF7F7F7F"/>
      </bottom>
      <diagonal/>
    </border>
    <border>
      <left style="thin">
        <color rgb="FF385724"/>
      </left>
      <right style="thin">
        <color rgb="FF385724"/>
      </right>
      <top style="thin">
        <color rgb="FF385724"/>
      </top>
      <bottom/>
      <diagonal/>
    </border>
    <border>
      <left style="thin">
        <color rgb="FF385724"/>
      </left>
      <right/>
      <top style="thin">
        <color rgb="FF385724"/>
      </top>
      <bottom/>
      <diagonal/>
    </border>
    <border>
      <left style="thin">
        <color rgb="FF7F7F7F"/>
      </left>
      <right/>
      <top/>
      <bottom/>
      <diagonal/>
    </border>
    <border>
      <left/>
      <right style="thin">
        <color rgb="FF7F7F7F"/>
      </right>
      <top/>
      <bottom/>
      <diagonal/>
    </border>
    <border>
      <left style="thin">
        <color rgb="FF808080"/>
      </left>
      <right style="thin">
        <color rgb="FF808080"/>
      </right>
      <top style="thin">
        <color rgb="FF808080"/>
      </top>
      <bottom style="thin">
        <color rgb="FF808080"/>
      </bottom>
      <diagonal/>
    </border>
    <border>
      <left style="thin">
        <color rgb="FF7F7F7F"/>
      </left>
      <right style="thin">
        <color rgb="FF7F7F7F"/>
      </right>
      <top/>
      <bottom/>
      <diagonal/>
    </border>
    <border>
      <left/>
      <right/>
      <top style="thin">
        <color rgb="FF7F7F7F"/>
      </top>
      <bottom/>
      <diagonal/>
    </border>
    <border>
      <left style="thin">
        <color auto="1"/>
      </left>
      <right style="thin">
        <color auto="1"/>
      </right>
      <top style="thin">
        <color auto="1"/>
      </top>
      <bottom style="thin">
        <color auto="1"/>
      </bottom>
      <diagonal/>
    </border>
    <border>
      <left style="thin">
        <color auto="1"/>
      </left>
      <right style="thin">
        <color rgb="FF7F7F7F"/>
      </right>
      <top style="thin">
        <color rgb="FF7F7F7F"/>
      </top>
      <bottom style="thin">
        <color auto="1"/>
      </bottom>
      <diagonal/>
    </border>
    <border>
      <left style="thin">
        <color rgb="FF7F7F7F"/>
      </left>
      <right/>
      <top style="thin">
        <color rgb="FF7F7F7F"/>
      </top>
      <bottom style="thin">
        <color auto="1"/>
      </bottom>
      <diagonal/>
    </border>
    <border>
      <left style="thin">
        <color rgb="FF808080"/>
      </left>
      <right style="thin">
        <color rgb="FF808080"/>
      </right>
      <top style="thin">
        <color rgb="FF808080"/>
      </top>
      <bottom style="thin">
        <color auto="1"/>
      </bottom>
      <diagonal/>
    </border>
    <border>
      <left style="thin">
        <color rgb="FF808080"/>
      </left>
      <right style="thin">
        <color rgb="FF808080"/>
      </right>
      <top style="thin">
        <color rgb="FF808080"/>
      </top>
      <bottom/>
      <diagonal/>
    </border>
    <border>
      <left/>
      <right style="thin">
        <color auto="1"/>
      </right>
      <top style="thin">
        <color auto="1"/>
      </top>
      <bottom style="thin">
        <color auto="1"/>
      </bottom>
      <diagonal/>
    </border>
    <border>
      <left style="thin">
        <color rgb="FF7F7F7F"/>
      </left>
      <right/>
      <top/>
      <bottom style="thin">
        <color rgb="FF7F7F7F"/>
      </bottom>
      <diagonal/>
    </border>
    <border>
      <left/>
      <right style="thin">
        <color rgb="FF7F7F7F"/>
      </right>
      <top/>
      <bottom style="thin">
        <color rgb="FF7F7F7F"/>
      </bottom>
      <diagonal/>
    </border>
  </borders>
  <cellStyleXfs count="54">
    <xf numFmtId="0" fontId="0" fillId="0" borderId="0"/>
    <xf numFmtId="0" fontId="12" fillId="0" borderId="0" applyBorder="0" applyProtection="0"/>
    <xf numFmtId="0" fontId="1" fillId="0" borderId="0"/>
    <xf numFmtId="0" fontId="2" fillId="0" borderId="0"/>
    <xf numFmtId="0" fontId="1" fillId="0" borderId="0"/>
    <xf numFmtId="0" fontId="1" fillId="0" borderId="0"/>
    <xf numFmtId="0" fontId="1" fillId="0" borderId="0"/>
    <xf numFmtId="0" fontId="1" fillId="0" borderId="0"/>
    <xf numFmtId="0" fontId="3" fillId="0" borderId="0">
      <alignment vertical="center"/>
    </xf>
    <xf numFmtId="0" fontId="1" fillId="0" borderId="0"/>
    <xf numFmtId="0" fontId="1" fillId="0" borderId="0"/>
    <xf numFmtId="0" fontId="4" fillId="0" borderId="0"/>
    <xf numFmtId="0" fontId="5" fillId="0" borderId="0" applyBorder="0" applyProtection="0"/>
    <xf numFmtId="164" fontId="40" fillId="0" borderId="0" applyBorder="0" applyProtection="0"/>
    <xf numFmtId="164" fontId="40" fillId="0" borderId="0" applyBorder="0" applyProtection="0"/>
    <xf numFmtId="164" fontId="40" fillId="0" borderId="0" applyBorder="0" applyProtection="0"/>
    <xf numFmtId="164" fontId="40" fillId="0" borderId="0" applyBorder="0" applyProtection="0"/>
    <xf numFmtId="0" fontId="6" fillId="0" borderId="0"/>
    <xf numFmtId="0" fontId="7" fillId="0" borderId="0"/>
    <xf numFmtId="0" fontId="4" fillId="0" borderId="0"/>
    <xf numFmtId="0" fontId="40" fillId="0" borderId="0"/>
    <xf numFmtId="0" fontId="40" fillId="0" borderId="0"/>
    <xf numFmtId="0" fontId="40" fillId="0" borderId="0"/>
    <xf numFmtId="0" fontId="40" fillId="0" borderId="0"/>
    <xf numFmtId="0" fontId="1" fillId="0" borderId="0"/>
    <xf numFmtId="0" fontId="8" fillId="0" borderId="0"/>
    <xf numFmtId="0" fontId="1" fillId="0" borderId="0"/>
    <xf numFmtId="0" fontId="8" fillId="0" borderId="0"/>
    <xf numFmtId="0" fontId="9" fillId="0" borderId="0"/>
    <xf numFmtId="0" fontId="40" fillId="0" borderId="0"/>
    <xf numFmtId="0" fontId="40" fillId="0" borderId="0"/>
    <xf numFmtId="0" fontId="3" fillId="0" borderId="0"/>
    <xf numFmtId="0" fontId="8" fillId="0" borderId="0"/>
    <xf numFmtId="0" fontId="8" fillId="0" borderId="0"/>
    <xf numFmtId="0" fontId="40" fillId="0" borderId="0"/>
    <xf numFmtId="0" fontId="2" fillId="0" borderId="0"/>
    <xf numFmtId="0" fontId="6" fillId="0" borderId="0">
      <alignment horizontal="left"/>
    </xf>
    <xf numFmtId="0" fontId="8" fillId="0" borderId="0"/>
    <xf numFmtId="0" fontId="8" fillId="0" borderId="0"/>
    <xf numFmtId="0" fontId="40" fillId="0" borderId="0"/>
    <xf numFmtId="0" fontId="7" fillId="0" borderId="0"/>
    <xf numFmtId="0" fontId="7" fillId="0" borderId="0"/>
    <xf numFmtId="9" fontId="40" fillId="0" borderId="0" applyBorder="0" applyProtection="0"/>
    <xf numFmtId="165" fontId="40" fillId="0" borderId="0" applyBorder="0" applyProtection="0"/>
    <xf numFmtId="165" fontId="40" fillId="0" borderId="0" applyBorder="0" applyProtection="0"/>
    <xf numFmtId="166" fontId="40" fillId="0" borderId="0" applyBorder="0" applyProtection="0"/>
    <xf numFmtId="167" fontId="40" fillId="0" borderId="0" applyBorder="0" applyProtection="0"/>
    <xf numFmtId="167" fontId="40" fillId="0" borderId="0" applyBorder="0" applyProtection="0"/>
    <xf numFmtId="167" fontId="40" fillId="0" borderId="0" applyBorder="0" applyProtection="0"/>
    <xf numFmtId="167" fontId="40" fillId="0" borderId="0" applyBorder="0" applyProtection="0"/>
    <xf numFmtId="168" fontId="40" fillId="0" borderId="0" applyBorder="0" applyProtection="0"/>
    <xf numFmtId="0" fontId="10" fillId="0" borderId="0"/>
    <xf numFmtId="0" fontId="15" fillId="2" borderId="1" applyProtection="0"/>
    <xf numFmtId="0" fontId="15" fillId="2" borderId="1" applyProtection="0"/>
  </cellStyleXfs>
  <cellXfs count="258">
    <xf numFmtId="0" fontId="0" fillId="0" borderId="0" xfId="0"/>
    <xf numFmtId="0" fontId="24" fillId="0" borderId="8" xfId="0" applyFont="1" applyBorder="1" applyAlignment="1" applyProtection="1">
      <alignment horizontal="left" vertical="top" wrapText="1"/>
      <protection locked="0"/>
    </xf>
    <xf numFmtId="0" fontId="24" fillId="0" borderId="8" xfId="0" applyFont="1" applyBorder="1" applyAlignment="1" applyProtection="1">
      <alignment horizontal="left" vertical="center"/>
      <protection locked="0"/>
    </xf>
    <xf numFmtId="0" fontId="24" fillId="0" borderId="12" xfId="0" applyFont="1" applyBorder="1" applyAlignment="1" applyProtection="1">
      <alignment horizontal="left" vertical="top" wrapText="1"/>
      <protection locked="0"/>
    </xf>
    <xf numFmtId="0" fontId="24" fillId="0" borderId="12" xfId="0" applyFont="1" applyBorder="1" applyAlignment="1" applyProtection="1">
      <alignment horizontal="center" vertical="center"/>
      <protection locked="0"/>
    </xf>
    <xf numFmtId="0" fontId="24" fillId="6" borderId="11" xfId="0" applyFont="1" applyFill="1" applyBorder="1" applyAlignment="1" applyProtection="1">
      <alignment horizontal="left" vertical="top" wrapText="1"/>
      <protection locked="0"/>
    </xf>
    <xf numFmtId="0" fontId="24" fillId="0" borderId="11" xfId="0" applyFont="1" applyBorder="1" applyAlignment="1" applyProtection="1">
      <alignment horizontal="left" vertical="center"/>
      <protection locked="0"/>
    </xf>
    <xf numFmtId="0" fontId="25" fillId="0" borderId="8" xfId="0" applyFont="1" applyBorder="1" applyAlignment="1" applyProtection="1">
      <alignment horizontal="left" vertical="center"/>
      <protection locked="0"/>
    </xf>
    <xf numFmtId="0" fontId="25" fillId="6" borderId="8" xfId="0" applyFont="1" applyFill="1" applyBorder="1" applyAlignment="1" applyProtection="1">
      <alignment horizontal="left" vertical="center"/>
      <protection locked="0"/>
    </xf>
    <xf numFmtId="0" fontId="25" fillId="6" borderId="8" xfId="0" applyFont="1" applyFill="1" applyBorder="1" applyAlignment="1" applyProtection="1">
      <alignment horizontal="left" vertical="top" wrapText="1"/>
      <protection locked="0"/>
    </xf>
    <xf numFmtId="0" fontId="25" fillId="6" borderId="8" xfId="0" applyFont="1" applyFill="1" applyBorder="1" applyAlignment="1" applyProtection="1">
      <alignment horizontal="center" vertical="center"/>
      <protection locked="0"/>
    </xf>
    <xf numFmtId="0" fontId="24" fillId="0" borderId="8" xfId="40" applyFont="1" applyBorder="1" applyAlignment="1" applyProtection="1">
      <alignment horizontal="center" vertical="center" wrapText="1"/>
      <protection locked="0"/>
    </xf>
    <xf numFmtId="0" fontId="23" fillId="0" borderId="8" xfId="40" applyFont="1" applyBorder="1" applyAlignment="1" applyProtection="1">
      <alignment horizontal="left" vertical="center" wrapText="1"/>
      <protection locked="0"/>
    </xf>
    <xf numFmtId="0" fontId="21" fillId="0" borderId="8" xfId="40" applyFont="1" applyBorder="1" applyAlignment="1" applyProtection="1">
      <alignment horizontal="center" vertical="center" wrapText="1"/>
      <protection locked="0"/>
    </xf>
    <xf numFmtId="0" fontId="0" fillId="3" borderId="0" xfId="0" applyFill="1" applyBorder="1" applyAlignment="1">
      <alignment horizontal="center" vertical="center"/>
    </xf>
    <xf numFmtId="0" fontId="0" fillId="3" borderId="0" xfId="0" applyFill="1" applyBorder="1" applyAlignment="1">
      <alignment vertical="center"/>
    </xf>
    <xf numFmtId="0" fontId="0" fillId="0" borderId="0" xfId="0" applyAlignment="1">
      <alignment vertical="center"/>
    </xf>
    <xf numFmtId="0" fontId="11" fillId="4" borderId="0" xfId="1" applyFont="1" applyFill="1" applyBorder="1" applyAlignment="1" applyProtection="1">
      <alignment horizontal="center" vertical="center" wrapText="1"/>
    </xf>
    <xf numFmtId="0" fontId="13" fillId="4" borderId="0" xfId="1" applyFont="1" applyFill="1" applyBorder="1" applyAlignment="1" applyProtection="1">
      <alignment vertical="center" wrapText="1"/>
    </xf>
    <xf numFmtId="0" fontId="14" fillId="0" borderId="0" xfId="0" applyFont="1" applyAlignment="1">
      <alignment vertical="center"/>
    </xf>
    <xf numFmtId="0" fontId="14" fillId="0" borderId="0" xfId="0" applyFont="1" applyBorder="1" applyAlignment="1">
      <alignment horizontal="left" vertical="center"/>
    </xf>
    <xf numFmtId="0" fontId="14" fillId="0" borderId="0" xfId="0" applyFont="1" applyAlignment="1">
      <alignment horizontal="left" vertical="center"/>
    </xf>
    <xf numFmtId="0" fontId="14" fillId="0" borderId="0" xfId="0" applyFont="1" applyAlignment="1">
      <alignment horizontal="center" vertical="center"/>
    </xf>
    <xf numFmtId="0" fontId="0" fillId="4" borderId="0" xfId="0" applyFill="1" applyBorder="1" applyAlignment="1">
      <alignment horizontal="center"/>
    </xf>
    <xf numFmtId="0" fontId="0" fillId="4" borderId="0" xfId="0" applyFill="1" applyBorder="1"/>
    <xf numFmtId="0" fontId="0" fillId="0" borderId="0" xfId="0" applyAlignment="1">
      <alignment horizontal="center"/>
    </xf>
    <xf numFmtId="0" fontId="0" fillId="0" borderId="0" xfId="0" applyProtection="1">
      <protection locked="0"/>
    </xf>
    <xf numFmtId="0" fontId="1" fillId="2" borderId="0" xfId="1" applyFont="1" applyFill="1" applyBorder="1" applyAlignment="1" applyProtection="1">
      <alignment vertical="center"/>
      <protection locked="0"/>
    </xf>
    <xf numFmtId="0" fontId="16" fillId="5" borderId="0" xfId="52" applyFont="1" applyFill="1" applyBorder="1" applyAlignment="1" applyProtection="1">
      <alignment vertical="center"/>
      <protection locked="0"/>
    </xf>
    <xf numFmtId="169" fontId="16" fillId="5" borderId="0" xfId="52" applyNumberFormat="1" applyFont="1" applyFill="1" applyBorder="1" applyAlignment="1" applyProtection="1">
      <alignment horizontal="center" vertical="center"/>
      <protection locked="0"/>
    </xf>
    <xf numFmtId="0" fontId="16" fillId="5" borderId="0" xfId="52" applyFont="1" applyFill="1" applyBorder="1" applyAlignment="1" applyProtection="1">
      <alignment horizontal="center" vertical="center" wrapText="1"/>
      <protection locked="0"/>
    </xf>
    <xf numFmtId="0" fontId="0" fillId="0" borderId="0" xfId="0" applyAlignment="1" applyProtection="1">
      <protection locked="0"/>
    </xf>
    <xf numFmtId="0" fontId="17" fillId="2" borderId="0" xfId="0" applyFont="1" applyFill="1" applyBorder="1" applyProtection="1">
      <protection locked="0"/>
    </xf>
    <xf numFmtId="0" fontId="16" fillId="5" borderId="0" xfId="52" applyFont="1" applyFill="1" applyBorder="1" applyAlignment="1" applyProtection="1">
      <alignment horizontal="right" vertical="center"/>
      <protection locked="0"/>
    </xf>
    <xf numFmtId="9" fontId="16" fillId="5" borderId="0" xfId="52" applyNumberFormat="1" applyFont="1" applyFill="1" applyBorder="1" applyAlignment="1" applyProtection="1">
      <alignment horizontal="center" vertical="center"/>
      <protection locked="0"/>
    </xf>
    <xf numFmtId="169" fontId="16" fillId="5" borderId="0" xfId="52" applyNumberFormat="1" applyFont="1" applyFill="1" applyBorder="1" applyAlignment="1" applyProtection="1">
      <alignment horizontal="center" vertical="center"/>
    </xf>
    <xf numFmtId="170" fontId="16" fillId="5" borderId="0" xfId="52" applyNumberFormat="1" applyFont="1" applyFill="1" applyBorder="1" applyAlignment="1" applyProtection="1">
      <alignment horizontal="center" vertical="center"/>
    </xf>
    <xf numFmtId="171" fontId="16" fillId="5" borderId="0" xfId="52" applyNumberFormat="1" applyFont="1" applyFill="1" applyBorder="1" applyAlignment="1" applyProtection="1">
      <alignment horizontal="center" vertical="center"/>
      <protection locked="0"/>
    </xf>
    <xf numFmtId="171" fontId="16" fillId="5" borderId="0" xfId="52" applyNumberFormat="1" applyFont="1" applyFill="1" applyBorder="1" applyAlignment="1" applyProtection="1">
      <alignment horizontal="center" vertical="center"/>
    </xf>
    <xf numFmtId="0" fontId="16" fillId="5" borderId="0" xfId="52" applyFont="1" applyFill="1" applyBorder="1" applyAlignment="1" applyProtection="1">
      <protection locked="0"/>
    </xf>
    <xf numFmtId="0" fontId="15" fillId="6" borderId="0" xfId="52" applyFill="1" applyBorder="1" applyAlignment="1" applyProtection="1">
      <alignment horizontal="center" vertical="center"/>
      <protection locked="0"/>
    </xf>
    <xf numFmtId="0" fontId="0" fillId="6" borderId="0" xfId="0" applyFill="1" applyBorder="1" applyProtection="1">
      <protection locked="0"/>
    </xf>
    <xf numFmtId="0" fontId="18" fillId="7" borderId="2" xfId="0" applyFont="1" applyFill="1" applyBorder="1" applyAlignment="1" applyProtection="1">
      <alignment horizontal="center" vertical="center"/>
      <protection locked="0"/>
    </xf>
    <xf numFmtId="0" fontId="18" fillId="7" borderId="3" xfId="0" applyFont="1" applyFill="1" applyBorder="1" applyAlignment="1" applyProtection="1">
      <alignment horizontal="center" vertical="center" wrapText="1"/>
      <protection locked="0"/>
    </xf>
    <xf numFmtId="0" fontId="0" fillId="0" borderId="4" xfId="0" applyBorder="1" applyAlignment="1" applyProtection="1">
      <protection locked="0"/>
    </xf>
    <xf numFmtId="0" fontId="19" fillId="0" borderId="0" xfId="0" applyFont="1" applyAlignment="1" applyProtection="1">
      <alignment horizontal="center"/>
      <protection locked="0"/>
    </xf>
    <xf numFmtId="0" fontId="20" fillId="5" borderId="5" xfId="0" applyFont="1" applyFill="1" applyBorder="1" applyAlignment="1" applyProtection="1">
      <alignment horizontal="left" vertical="center"/>
      <protection locked="0"/>
    </xf>
    <xf numFmtId="0" fontId="20" fillId="5" borderId="6" xfId="0" applyFont="1" applyFill="1" applyBorder="1" applyAlignment="1" applyProtection="1">
      <alignment horizontal="center" vertical="center"/>
      <protection locked="0"/>
    </xf>
    <xf numFmtId="0" fontId="20" fillId="5" borderId="7" xfId="0" applyFont="1" applyFill="1" applyBorder="1" applyAlignment="1" applyProtection="1">
      <alignment horizontal="center" vertical="center"/>
      <protection locked="0"/>
    </xf>
    <xf numFmtId="0" fontId="0" fillId="0" borderId="0" xfId="0" applyAlignment="1" applyProtection="1">
      <alignment horizontal="center"/>
      <protection locked="0"/>
    </xf>
    <xf numFmtId="0" fontId="20" fillId="5" borderId="5" xfId="0" applyFont="1" applyFill="1" applyBorder="1" applyAlignment="1" applyProtection="1">
      <alignment horizontal="left" vertical="center" indent="15"/>
      <protection locked="0"/>
    </xf>
    <xf numFmtId="0" fontId="21" fillId="0" borderId="8" xfId="40" applyFont="1" applyBorder="1" applyAlignment="1" applyProtection="1">
      <alignment horizontal="center" vertical="center" wrapText="1"/>
      <protection locked="0"/>
    </xf>
    <xf numFmtId="0" fontId="22" fillId="0" borderId="8" xfId="40" applyFont="1" applyBorder="1" applyAlignment="1" applyProtection="1">
      <alignment horizontal="left" vertical="center" wrapText="1"/>
      <protection locked="0"/>
    </xf>
    <xf numFmtId="0" fontId="23" fillId="0" borderId="8" xfId="40" applyFont="1" applyBorder="1" applyAlignment="1" applyProtection="1">
      <alignment horizontal="left" vertical="center" wrapText="1"/>
      <protection locked="0"/>
    </xf>
    <xf numFmtId="0" fontId="24" fillId="0" borderId="8" xfId="40" applyFont="1" applyBorder="1" applyAlignment="1" applyProtection="1">
      <alignment horizontal="center" vertical="center" wrapText="1"/>
      <protection locked="0"/>
    </xf>
    <xf numFmtId="172" fontId="25" fillId="0" borderId="8" xfId="0" applyNumberFormat="1" applyFont="1" applyBorder="1" applyAlignment="1" applyProtection="1">
      <alignment horizontal="center" vertical="center" wrapText="1"/>
      <protection locked="0"/>
    </xf>
    <xf numFmtId="169" fontId="24" fillId="0" borderId="8" xfId="24" applyNumberFormat="1" applyFont="1" applyBorder="1" applyAlignment="1" applyProtection="1">
      <alignment horizontal="center" vertical="center"/>
      <protection locked="0"/>
    </xf>
    <xf numFmtId="169" fontId="24" fillId="0" borderId="8" xfId="24" applyNumberFormat="1" applyFont="1" applyBorder="1" applyAlignment="1" applyProtection="1">
      <alignment horizontal="center" vertical="center"/>
    </xf>
    <xf numFmtId="171" fontId="24" fillId="0" borderId="8" xfId="24" applyNumberFormat="1" applyFont="1" applyBorder="1" applyAlignment="1" applyProtection="1">
      <alignment horizontal="center" vertical="center"/>
    </xf>
    <xf numFmtId="170" fontId="24" fillId="0" borderId="8" xfId="40" applyNumberFormat="1" applyFont="1" applyBorder="1" applyAlignment="1" applyProtection="1">
      <alignment horizontal="center" vertical="center" wrapText="1"/>
    </xf>
    <xf numFmtId="169" fontId="0" fillId="0" borderId="0" xfId="0" applyNumberFormat="1" applyAlignment="1" applyProtection="1">
      <protection locked="0"/>
    </xf>
    <xf numFmtId="0" fontId="24" fillId="0" borderId="8" xfId="40" applyFont="1" applyBorder="1" applyAlignment="1" applyProtection="1">
      <alignment horizontal="left" vertical="center" wrapText="1"/>
      <protection locked="0"/>
    </xf>
    <xf numFmtId="169" fontId="25" fillId="0" borderId="8" xfId="24" applyNumberFormat="1" applyFont="1" applyBorder="1" applyAlignment="1" applyProtection="1">
      <alignment horizontal="center" vertical="center"/>
      <protection locked="0"/>
    </xf>
    <xf numFmtId="169" fontId="24" fillId="0" borderId="9" xfId="24" applyNumberFormat="1" applyFont="1" applyBorder="1" applyAlignment="1" applyProtection="1">
      <alignment horizontal="center" vertical="center"/>
    </xf>
    <xf numFmtId="0" fontId="20" fillId="5" borderId="10" xfId="0" applyFont="1" applyFill="1" applyBorder="1" applyAlignment="1" applyProtection="1">
      <alignment horizontal="center" vertical="center"/>
      <protection locked="0"/>
    </xf>
    <xf numFmtId="0" fontId="20" fillId="5" borderId="7" xfId="0" applyFont="1" applyFill="1" applyBorder="1" applyAlignment="1" applyProtection="1">
      <alignment horizontal="center" vertical="center"/>
    </xf>
    <xf numFmtId="0" fontId="26" fillId="0" borderId="8" xfId="40" applyFont="1" applyBorder="1" applyAlignment="1" applyProtection="1">
      <alignment horizontal="left" vertical="center" wrapText="1"/>
      <protection locked="0"/>
    </xf>
    <xf numFmtId="0" fontId="26" fillId="0" borderId="8" xfId="40" applyFont="1" applyBorder="1" applyAlignment="1" applyProtection="1">
      <alignment horizontal="center" vertical="center" wrapText="1"/>
      <protection locked="0"/>
    </xf>
    <xf numFmtId="170" fontId="26" fillId="0" borderId="8" xfId="40" applyNumberFormat="1" applyFont="1" applyBorder="1" applyAlignment="1" applyProtection="1">
      <alignment horizontal="center" vertical="center" wrapText="1"/>
    </xf>
    <xf numFmtId="173" fontId="25" fillId="0" borderId="8" xfId="0" applyNumberFormat="1" applyFont="1" applyBorder="1" applyAlignment="1" applyProtection="1">
      <alignment horizontal="center" vertical="center" wrapText="1"/>
      <protection locked="0"/>
    </xf>
    <xf numFmtId="174" fontId="25" fillId="0" borderId="8" xfId="0" applyNumberFormat="1" applyFont="1" applyBorder="1" applyAlignment="1" applyProtection="1">
      <alignment horizontal="center" vertical="center" wrapText="1"/>
      <protection locked="0"/>
    </xf>
    <xf numFmtId="0" fontId="0" fillId="0" borderId="0" xfId="0" applyFont="1" applyProtection="1">
      <protection locked="0"/>
    </xf>
    <xf numFmtId="171" fontId="24" fillId="0" borderId="8" xfId="24" applyNumberFormat="1" applyFont="1" applyBorder="1" applyAlignment="1" applyProtection="1">
      <alignment horizontal="center" vertical="center"/>
      <protection locked="0"/>
    </xf>
    <xf numFmtId="171" fontId="24" fillId="0" borderId="8" xfId="24" applyNumberFormat="1" applyFont="1" applyBorder="1" applyAlignment="1" applyProtection="1">
      <alignment horizontal="center" vertical="center"/>
    </xf>
    <xf numFmtId="0" fontId="16" fillId="5" borderId="0" xfId="52" applyFont="1" applyFill="1" applyBorder="1" applyAlignment="1" applyProtection="1"/>
    <xf numFmtId="170" fontId="18" fillId="7" borderId="3" xfId="0" applyNumberFormat="1" applyFont="1" applyFill="1" applyBorder="1" applyAlignment="1" applyProtection="1">
      <alignment horizontal="center" vertical="center" wrapText="1"/>
      <protection locked="0"/>
    </xf>
    <xf numFmtId="0" fontId="25" fillId="6" borderId="8" xfId="0" applyFont="1" applyFill="1" applyBorder="1" applyAlignment="1" applyProtection="1">
      <alignment horizontal="center" vertical="center"/>
      <protection locked="0"/>
    </xf>
    <xf numFmtId="0" fontId="24" fillId="0" borderId="8" xfId="17" applyFont="1" applyBorder="1" applyAlignment="1" applyProtection="1">
      <alignment horizontal="left" vertical="center" wrapText="1"/>
      <protection locked="0"/>
    </xf>
    <xf numFmtId="0" fontId="25" fillId="6" borderId="8" xfId="0" applyFont="1" applyFill="1" applyBorder="1" applyAlignment="1" applyProtection="1">
      <alignment horizontal="left" vertical="top" wrapText="1"/>
      <protection locked="0"/>
    </xf>
    <xf numFmtId="169" fontId="25" fillId="0" borderId="8" xfId="0" applyNumberFormat="1" applyFont="1" applyBorder="1" applyAlignment="1" applyProtection="1">
      <alignment horizontal="center" vertical="center"/>
      <protection locked="0"/>
    </xf>
    <xf numFmtId="169" fontId="25" fillId="0" borderId="8" xfId="0" applyNumberFormat="1" applyFont="1" applyBorder="1" applyAlignment="1" applyProtection="1">
      <alignment horizontal="center" vertical="center"/>
    </xf>
    <xf numFmtId="171" fontId="24" fillId="0" borderId="8" xfId="17" applyNumberFormat="1" applyFont="1" applyBorder="1" applyAlignment="1" applyProtection="1">
      <alignment horizontal="center" vertical="center" wrapText="1"/>
    </xf>
    <xf numFmtId="173" fontId="24" fillId="0" borderId="8" xfId="17" applyNumberFormat="1" applyFont="1" applyBorder="1" applyAlignment="1" applyProtection="1">
      <alignment horizontal="center" vertical="center" wrapText="1"/>
      <protection locked="0"/>
    </xf>
    <xf numFmtId="170" fontId="24" fillId="0" borderId="8" xfId="17" applyNumberFormat="1" applyFont="1" applyBorder="1" applyAlignment="1" applyProtection="1">
      <alignment horizontal="center" vertical="center" wrapText="1"/>
    </xf>
    <xf numFmtId="0" fontId="25" fillId="6" borderId="8" xfId="0" applyFont="1" applyFill="1" applyBorder="1" applyAlignment="1" applyProtection="1">
      <alignment horizontal="left" vertical="center"/>
      <protection locked="0"/>
    </xf>
    <xf numFmtId="169" fontId="24" fillId="0" borderId="8" xfId="0" applyNumberFormat="1" applyFont="1" applyBorder="1" applyAlignment="1" applyProtection="1">
      <alignment horizontal="center" vertical="center"/>
      <protection locked="0"/>
    </xf>
    <xf numFmtId="0" fontId="20" fillId="5" borderId="6" xfId="0" applyFont="1" applyFill="1" applyBorder="1" applyAlignment="1" applyProtection="1">
      <alignment horizontal="left" vertical="center"/>
      <protection locked="0"/>
    </xf>
    <xf numFmtId="0" fontId="20" fillId="5" borderId="6" xfId="0" applyFont="1" applyFill="1" applyBorder="1" applyAlignment="1" applyProtection="1">
      <alignment horizontal="left" vertical="top"/>
      <protection locked="0"/>
    </xf>
    <xf numFmtId="0" fontId="20" fillId="5" borderId="6" xfId="0" applyFont="1" applyFill="1" applyBorder="1" applyAlignment="1" applyProtection="1">
      <alignment horizontal="center" vertical="center"/>
    </xf>
    <xf numFmtId="170" fontId="20" fillId="5" borderId="7" xfId="0" applyNumberFormat="1" applyFont="1" applyFill="1" applyBorder="1" applyAlignment="1" applyProtection="1">
      <alignment horizontal="center" vertical="center"/>
    </xf>
    <xf numFmtId="0" fontId="20" fillId="5" borderId="8" xfId="0" applyFont="1" applyFill="1" applyBorder="1" applyAlignment="1" applyProtection="1">
      <alignment horizontal="center" vertical="center"/>
      <protection locked="0"/>
    </xf>
    <xf numFmtId="169" fontId="28" fillId="0" borderId="8" xfId="0" applyNumberFormat="1" applyFont="1" applyBorder="1" applyAlignment="1" applyProtection="1">
      <alignment horizontal="center" vertical="center"/>
      <protection locked="0"/>
    </xf>
    <xf numFmtId="169" fontId="0" fillId="0" borderId="0" xfId="0" applyNumberFormat="1" applyProtection="1">
      <protection locked="0"/>
    </xf>
    <xf numFmtId="0" fontId="25" fillId="0" borderId="8" xfId="0" applyFont="1" applyBorder="1" applyAlignment="1" applyProtection="1">
      <alignment horizontal="left" vertical="center"/>
      <protection locked="0"/>
    </xf>
    <xf numFmtId="0" fontId="24" fillId="6" borderId="8" xfId="0" applyFont="1" applyFill="1" applyBorder="1" applyAlignment="1" applyProtection="1">
      <alignment horizontal="center" vertical="center"/>
      <protection locked="0"/>
    </xf>
    <xf numFmtId="174" fontId="24" fillId="0" borderId="8" xfId="0" applyNumberFormat="1" applyFont="1" applyBorder="1" applyAlignment="1" applyProtection="1">
      <alignment horizontal="center" vertical="center" wrapText="1"/>
      <protection locked="0"/>
    </xf>
    <xf numFmtId="169" fontId="24" fillId="0" borderId="8" xfId="0" applyNumberFormat="1" applyFont="1" applyBorder="1" applyAlignment="1" applyProtection="1">
      <alignment horizontal="center" vertical="center"/>
    </xf>
    <xf numFmtId="0" fontId="24" fillId="0" borderId="11" xfId="17" applyFont="1" applyBorder="1" applyAlignment="1" applyProtection="1">
      <alignment horizontal="left" vertical="center" wrapText="1"/>
      <protection locked="0"/>
    </xf>
    <xf numFmtId="0" fontId="24" fillId="6" borderId="11" xfId="0" applyFont="1" applyFill="1" applyBorder="1" applyAlignment="1" applyProtection="1">
      <alignment horizontal="center" vertical="center"/>
      <protection locked="0"/>
    </xf>
    <xf numFmtId="174" fontId="24" fillId="0" borderId="11" xfId="0" applyNumberFormat="1" applyFont="1" applyBorder="1" applyAlignment="1" applyProtection="1">
      <alignment horizontal="center" vertical="center" wrapText="1"/>
      <protection locked="0"/>
    </xf>
    <xf numFmtId="169" fontId="24" fillId="0" borderId="11" xfId="0" applyNumberFormat="1" applyFont="1" applyBorder="1" applyAlignment="1" applyProtection="1">
      <alignment horizontal="center" vertical="center"/>
      <protection locked="0"/>
    </xf>
    <xf numFmtId="169" fontId="24" fillId="0" borderId="11" xfId="0" applyNumberFormat="1" applyFont="1" applyBorder="1" applyAlignment="1" applyProtection="1">
      <alignment horizontal="center" vertical="center"/>
    </xf>
    <xf numFmtId="171" fontId="24" fillId="0" borderId="11" xfId="17" applyNumberFormat="1" applyFont="1" applyBorder="1" applyAlignment="1" applyProtection="1">
      <alignment horizontal="center" vertical="center" wrapText="1"/>
    </xf>
    <xf numFmtId="173" fontId="24" fillId="0" borderId="11" xfId="17" applyNumberFormat="1" applyFont="1" applyBorder="1" applyAlignment="1" applyProtection="1">
      <alignment horizontal="center" vertical="center" wrapText="1"/>
      <protection locked="0"/>
    </xf>
    <xf numFmtId="170" fontId="24" fillId="0" borderId="11" xfId="17" applyNumberFormat="1" applyFont="1" applyBorder="1" applyAlignment="1" applyProtection="1">
      <alignment horizontal="center" vertical="center" wrapText="1"/>
    </xf>
    <xf numFmtId="0" fontId="24" fillId="6" borderId="12" xfId="0" applyFont="1" applyFill="1" applyBorder="1" applyAlignment="1" applyProtection="1">
      <alignment horizontal="left" vertical="center"/>
      <protection locked="0"/>
    </xf>
    <xf numFmtId="0" fontId="24" fillId="6" borderId="12" xfId="0" applyFont="1" applyFill="1" applyBorder="1" applyAlignment="1" applyProtection="1">
      <alignment horizontal="center" vertical="center"/>
      <protection locked="0"/>
    </xf>
    <xf numFmtId="174" fontId="24" fillId="0" borderId="12" xfId="0" applyNumberFormat="1" applyFont="1" applyBorder="1" applyAlignment="1" applyProtection="1">
      <alignment horizontal="center" vertical="center" wrapText="1"/>
      <protection locked="0"/>
    </xf>
    <xf numFmtId="169" fontId="24" fillId="0" borderId="12" xfId="0" applyNumberFormat="1" applyFont="1" applyBorder="1" applyAlignment="1" applyProtection="1">
      <alignment horizontal="center" vertical="center"/>
      <protection locked="0"/>
    </xf>
    <xf numFmtId="169" fontId="24" fillId="0" borderId="12" xfId="0" applyNumberFormat="1" applyFont="1" applyBorder="1" applyAlignment="1" applyProtection="1">
      <alignment horizontal="center" vertical="center"/>
    </xf>
    <xf numFmtId="171" fontId="24" fillId="0" borderId="12" xfId="17" applyNumberFormat="1" applyFont="1" applyBorder="1" applyAlignment="1" applyProtection="1">
      <alignment horizontal="center" vertical="center" wrapText="1"/>
    </xf>
    <xf numFmtId="173" fontId="24" fillId="0" borderId="12" xfId="17" applyNumberFormat="1" applyFont="1" applyBorder="1" applyAlignment="1" applyProtection="1">
      <alignment horizontal="center" vertical="center" wrapText="1"/>
      <protection locked="0"/>
    </xf>
    <xf numFmtId="170" fontId="24" fillId="0" borderId="12" xfId="17" applyNumberFormat="1" applyFont="1" applyBorder="1" applyAlignment="1" applyProtection="1">
      <alignment horizontal="center" vertical="center" wrapText="1"/>
    </xf>
    <xf numFmtId="0" fontId="24" fillId="6" borderId="8" xfId="0" applyFont="1" applyFill="1" applyBorder="1" applyAlignment="1" applyProtection="1">
      <alignment horizontal="left" vertical="center"/>
      <protection locked="0"/>
    </xf>
    <xf numFmtId="0" fontId="24" fillId="0" borderId="8" xfId="0" applyFont="1" applyBorder="1" applyAlignment="1" applyProtection="1">
      <alignment horizontal="left" vertical="center"/>
      <protection locked="0"/>
    </xf>
    <xf numFmtId="0" fontId="24" fillId="0" borderId="8" xfId="0" applyFont="1" applyBorder="1" applyAlignment="1" applyProtection="1">
      <alignment horizontal="left" vertical="top" wrapText="1"/>
      <protection locked="0"/>
    </xf>
    <xf numFmtId="0" fontId="24" fillId="6" borderId="8" xfId="0" applyFont="1" applyFill="1" applyBorder="1" applyAlignment="1" applyProtection="1">
      <alignment horizontal="left" vertical="top" wrapText="1"/>
      <protection locked="0"/>
    </xf>
    <xf numFmtId="0" fontId="16" fillId="5" borderId="0" xfId="53" applyFont="1" applyFill="1" applyBorder="1" applyAlignment="1" applyProtection="1">
      <alignment vertical="center"/>
      <protection locked="0"/>
    </xf>
    <xf numFmtId="169" fontId="16" fillId="5" borderId="0" xfId="53" applyNumberFormat="1" applyFont="1" applyFill="1" applyBorder="1" applyAlignment="1" applyProtection="1">
      <alignment horizontal="center" vertical="center"/>
      <protection locked="0"/>
    </xf>
    <xf numFmtId="170" fontId="16" fillId="5" borderId="0" xfId="53" applyNumberFormat="1" applyFont="1" applyFill="1" applyBorder="1" applyAlignment="1" applyProtection="1">
      <alignment horizontal="center" vertical="center" wrapText="1"/>
      <protection locked="0"/>
    </xf>
    <xf numFmtId="0" fontId="16" fillId="5" borderId="0" xfId="53" applyFont="1" applyFill="1" applyBorder="1" applyAlignment="1" applyProtection="1">
      <alignment horizontal="right" vertical="center"/>
      <protection locked="0"/>
    </xf>
    <xf numFmtId="9" fontId="16" fillId="5" borderId="0" xfId="53" applyNumberFormat="1" applyFont="1" applyFill="1" applyBorder="1" applyAlignment="1" applyProtection="1">
      <alignment horizontal="center" vertical="center"/>
      <protection locked="0"/>
    </xf>
    <xf numFmtId="169" fontId="16" fillId="5" borderId="0" xfId="53" applyNumberFormat="1" applyFont="1" applyFill="1" applyBorder="1" applyAlignment="1" applyProtection="1">
      <alignment horizontal="center" vertical="center"/>
    </xf>
    <xf numFmtId="170" fontId="16" fillId="5" borderId="0" xfId="53" applyNumberFormat="1" applyFont="1" applyFill="1" applyBorder="1" applyAlignment="1" applyProtection="1">
      <alignment horizontal="center" vertical="center"/>
    </xf>
    <xf numFmtId="171" fontId="16" fillId="5" borderId="0" xfId="53" applyNumberFormat="1" applyFont="1" applyFill="1" applyBorder="1" applyAlignment="1" applyProtection="1">
      <alignment horizontal="center" vertical="center"/>
      <protection locked="0"/>
    </xf>
    <xf numFmtId="171" fontId="16" fillId="5" borderId="0" xfId="53" applyNumberFormat="1" applyFont="1" applyFill="1" applyBorder="1" applyAlignment="1" applyProtection="1">
      <alignment horizontal="center" vertical="center"/>
    </xf>
    <xf numFmtId="170" fontId="16" fillId="5" borderId="0" xfId="53" applyNumberFormat="1" applyFont="1" applyFill="1" applyBorder="1" applyAlignment="1" applyProtection="1"/>
    <xf numFmtId="0" fontId="15" fillId="6" borderId="0" xfId="53" applyFill="1" applyBorder="1" applyAlignment="1" applyProtection="1">
      <alignment horizontal="center" vertical="center"/>
      <protection locked="0"/>
    </xf>
    <xf numFmtId="170" fontId="0" fillId="6" borderId="0" xfId="0" applyNumberFormat="1" applyFill="1" applyBorder="1" applyProtection="1">
      <protection locked="0"/>
    </xf>
    <xf numFmtId="0" fontId="18" fillId="7" borderId="13" xfId="0" applyFont="1" applyFill="1" applyBorder="1" applyAlignment="1" applyProtection="1">
      <alignment horizontal="center" vertical="center"/>
      <protection locked="0"/>
    </xf>
    <xf numFmtId="0" fontId="18" fillId="7" borderId="14" xfId="0" applyFont="1" applyFill="1" applyBorder="1" applyAlignment="1" applyProtection="1">
      <alignment horizontal="center" vertical="center" wrapText="1"/>
      <protection locked="0"/>
    </xf>
    <xf numFmtId="170" fontId="18" fillId="7" borderId="14" xfId="0" applyNumberFormat="1" applyFont="1" applyFill="1" applyBorder="1" applyAlignment="1" applyProtection="1">
      <alignment horizontal="center" vertical="center" wrapText="1"/>
      <protection locked="0"/>
    </xf>
    <xf numFmtId="170" fontId="20" fillId="5" borderId="7" xfId="0" applyNumberFormat="1" applyFont="1" applyFill="1" applyBorder="1" applyAlignment="1" applyProtection="1">
      <alignment horizontal="center" vertical="center"/>
      <protection locked="0"/>
    </xf>
    <xf numFmtId="0" fontId="20" fillId="5" borderId="15" xfId="0" applyFont="1" applyFill="1" applyBorder="1" applyAlignment="1" applyProtection="1">
      <alignment horizontal="left" vertical="center" indent="12"/>
      <protection locked="0"/>
    </xf>
    <xf numFmtId="0" fontId="20" fillId="5" borderId="0" xfId="0" applyFont="1" applyFill="1" applyBorder="1" applyAlignment="1" applyProtection="1">
      <alignment horizontal="center" vertical="center"/>
      <protection locked="0"/>
    </xf>
    <xf numFmtId="0" fontId="20" fillId="5" borderId="0" xfId="0" applyFont="1" applyFill="1" applyBorder="1" applyAlignment="1" applyProtection="1">
      <alignment horizontal="center" vertical="center"/>
    </xf>
    <xf numFmtId="170" fontId="20" fillId="5" borderId="16" xfId="0" applyNumberFormat="1" applyFont="1" applyFill="1" applyBorder="1" applyAlignment="1" applyProtection="1">
      <alignment horizontal="center" vertical="center"/>
    </xf>
    <xf numFmtId="0" fontId="25" fillId="0" borderId="17" xfId="0" applyFont="1" applyBorder="1" applyAlignment="1" applyProtection="1">
      <alignment horizontal="center" vertical="center"/>
      <protection locked="0"/>
    </xf>
    <xf numFmtId="0" fontId="27" fillId="0" borderId="17" xfId="0" applyFont="1" applyBorder="1" applyAlignment="1" applyProtection="1">
      <alignment horizontal="left" vertical="center"/>
      <protection locked="0"/>
    </xf>
    <xf numFmtId="0" fontId="29" fillId="0" borderId="17" xfId="0" applyFont="1" applyBorder="1" applyAlignment="1">
      <alignment vertical="center" wrapText="1"/>
    </xf>
    <xf numFmtId="169" fontId="25" fillId="0" borderId="17" xfId="0" applyNumberFormat="1" applyFont="1" applyBorder="1" applyAlignment="1" applyProtection="1">
      <alignment horizontal="center" vertical="center"/>
      <protection locked="0"/>
    </xf>
    <xf numFmtId="169" fontId="25" fillId="0" borderId="17" xfId="0" applyNumberFormat="1" applyFont="1" applyBorder="1" applyAlignment="1" applyProtection="1">
      <alignment horizontal="center" vertical="center"/>
    </xf>
    <xf numFmtId="171" fontId="24" fillId="0" borderId="17" xfId="17" applyNumberFormat="1" applyFont="1" applyBorder="1" applyAlignment="1" applyProtection="1">
      <alignment horizontal="center" vertical="center" wrapText="1"/>
    </xf>
    <xf numFmtId="172" fontId="24" fillId="0" borderId="17" xfId="17" applyNumberFormat="1" applyFont="1" applyBorder="1" applyAlignment="1" applyProtection="1">
      <alignment horizontal="center" vertical="center" wrapText="1"/>
      <protection locked="0"/>
    </xf>
    <xf numFmtId="170" fontId="24" fillId="0" borderId="17" xfId="17" applyNumberFormat="1" applyFont="1" applyBorder="1" applyAlignment="1" applyProtection="1">
      <alignment horizontal="center" vertical="center" wrapText="1"/>
    </xf>
    <xf numFmtId="0" fontId="25" fillId="0" borderId="0" xfId="0" applyFont="1" applyAlignment="1" applyProtection="1">
      <protection locked="0"/>
    </xf>
    <xf numFmtId="0" fontId="25" fillId="0" borderId="0" xfId="0" applyFont="1" applyProtection="1">
      <protection locked="0"/>
    </xf>
    <xf numFmtId="0" fontId="27" fillId="0" borderId="17" xfId="0" applyFont="1" applyBorder="1" applyAlignment="1">
      <alignment vertical="center" wrapText="1"/>
    </xf>
    <xf numFmtId="175" fontId="24" fillId="0" borderId="17" xfId="24" applyNumberFormat="1" applyFont="1" applyBorder="1" applyAlignment="1" applyProtection="1">
      <alignment horizontal="center" vertical="center"/>
      <protection locked="0"/>
    </xf>
    <xf numFmtId="172" fontId="25" fillId="0" borderId="17" xfId="0" applyNumberFormat="1" applyFont="1" applyBorder="1" applyAlignment="1" applyProtection="1">
      <alignment horizontal="center" vertical="center" wrapText="1"/>
      <protection locked="0"/>
    </xf>
    <xf numFmtId="0" fontId="25" fillId="0" borderId="17" xfId="0" applyFont="1" applyBorder="1" applyAlignment="1" applyProtection="1">
      <alignment horizontal="left" vertical="center"/>
      <protection locked="0"/>
    </xf>
    <xf numFmtId="0" fontId="23" fillId="0" borderId="8" xfId="17" applyFont="1" applyBorder="1" applyAlignment="1" applyProtection="1">
      <alignment horizontal="left" vertical="center" wrapText="1"/>
      <protection locked="0"/>
    </xf>
    <xf numFmtId="0" fontId="19" fillId="0" borderId="0" xfId="0" applyFont="1" applyProtection="1">
      <protection locked="0"/>
    </xf>
    <xf numFmtId="170" fontId="0" fillId="0" borderId="0" xfId="0" applyNumberFormat="1" applyProtection="1">
      <protection locked="0"/>
    </xf>
    <xf numFmtId="170" fontId="16" fillId="5" borderId="0" xfId="52" applyNumberFormat="1" applyFont="1" applyFill="1" applyBorder="1" applyAlignment="1" applyProtection="1">
      <alignment horizontal="center" vertical="center" wrapText="1"/>
      <protection locked="0"/>
    </xf>
    <xf numFmtId="170" fontId="16" fillId="5" borderId="0" xfId="52" applyNumberFormat="1" applyFont="1" applyFill="1" applyBorder="1" applyAlignment="1" applyProtection="1"/>
    <xf numFmtId="0" fontId="25" fillId="0" borderId="8" xfId="0" applyFont="1" applyBorder="1" applyAlignment="1" applyProtection="1">
      <alignment horizontal="center" vertical="center" wrapText="1"/>
      <protection locked="0"/>
    </xf>
    <xf numFmtId="0" fontId="25" fillId="0" borderId="8" xfId="0" applyFont="1" applyBorder="1" applyAlignment="1" applyProtection="1">
      <alignment horizontal="left" vertical="top" wrapText="1"/>
      <protection locked="0"/>
    </xf>
    <xf numFmtId="0" fontId="24" fillId="0" borderId="8" xfId="17" applyFont="1" applyBorder="1" applyAlignment="1" applyProtection="1">
      <alignment vertical="center" wrapText="1"/>
      <protection locked="0"/>
    </xf>
    <xf numFmtId="0" fontId="25" fillId="0" borderId="8" xfId="0" applyFont="1" applyBorder="1" applyAlignment="1" applyProtection="1">
      <alignment vertical="top" wrapText="1"/>
      <protection locked="0"/>
    </xf>
    <xf numFmtId="0" fontId="25" fillId="0" borderId="8" xfId="0" applyFont="1" applyBorder="1" applyAlignment="1" applyProtection="1">
      <alignment horizontal="center" vertical="center"/>
      <protection locked="0"/>
    </xf>
    <xf numFmtId="0" fontId="26" fillId="6" borderId="8" xfId="41" applyFont="1" applyFill="1" applyBorder="1" applyAlignment="1" applyProtection="1">
      <alignment horizontal="left" vertical="center"/>
      <protection locked="0"/>
    </xf>
    <xf numFmtId="0" fontId="25" fillId="0" borderId="11" xfId="0" applyFont="1" applyBorder="1" applyAlignment="1" applyProtection="1">
      <alignment horizontal="center" vertical="center"/>
      <protection locked="0"/>
    </xf>
    <xf numFmtId="0" fontId="25" fillId="0" borderId="11" xfId="0" applyFont="1" applyBorder="1" applyAlignment="1" applyProtection="1">
      <alignment horizontal="center" vertical="center" wrapText="1"/>
      <protection locked="0"/>
    </xf>
    <xf numFmtId="172" fontId="25" fillId="0" borderId="11" xfId="0" applyNumberFormat="1" applyFont="1" applyBorder="1" applyAlignment="1" applyProtection="1">
      <alignment horizontal="center" vertical="center" wrapText="1"/>
      <protection locked="0"/>
    </xf>
    <xf numFmtId="169" fontId="25" fillId="0" borderId="11" xfId="0" applyNumberFormat="1" applyFont="1" applyBorder="1" applyAlignment="1" applyProtection="1">
      <alignment horizontal="center" vertical="center"/>
    </xf>
    <xf numFmtId="0" fontId="24" fillId="0" borderId="20" xfId="17" applyFont="1" applyBorder="1" applyAlignment="1" applyProtection="1">
      <alignment horizontal="left" vertical="center" wrapText="1"/>
      <protection locked="0"/>
    </xf>
    <xf numFmtId="0" fontId="25" fillId="0" borderId="20" xfId="0" applyFont="1" applyBorder="1" applyAlignment="1" applyProtection="1">
      <alignment horizontal="center" vertical="center" wrapText="1"/>
      <protection locked="0"/>
    </xf>
    <xf numFmtId="172" fontId="25" fillId="0" borderId="20" xfId="0" applyNumberFormat="1" applyFont="1" applyBorder="1" applyAlignment="1" applyProtection="1">
      <alignment horizontal="center" vertical="center" wrapText="1"/>
      <protection locked="0"/>
    </xf>
    <xf numFmtId="169" fontId="25" fillId="0" borderId="20" xfId="0" applyNumberFormat="1" applyFont="1" applyBorder="1" applyAlignment="1" applyProtection="1">
      <alignment horizontal="center" vertical="center"/>
      <protection locked="0"/>
    </xf>
    <xf numFmtId="169" fontId="25" fillId="0" borderId="20" xfId="0" applyNumberFormat="1" applyFont="1" applyBorder="1" applyAlignment="1" applyProtection="1">
      <alignment horizontal="center" vertical="center"/>
    </xf>
    <xf numFmtId="171" fontId="24" fillId="0" borderId="20" xfId="17" applyNumberFormat="1" applyFont="1" applyBorder="1" applyAlignment="1" applyProtection="1">
      <alignment horizontal="center" vertical="center" wrapText="1"/>
    </xf>
    <xf numFmtId="170" fontId="24" fillId="0" borderId="20" xfId="17" applyNumberFormat="1" applyFont="1" applyBorder="1" applyAlignment="1" applyProtection="1">
      <alignment horizontal="center" vertical="center" wrapText="1"/>
    </xf>
    <xf numFmtId="0" fontId="0" fillId="0" borderId="20" xfId="0" applyFont="1" applyBorder="1" applyProtection="1">
      <protection locked="0"/>
    </xf>
    <xf numFmtId="176" fontId="28" fillId="0" borderId="20" xfId="0" applyNumberFormat="1" applyFont="1" applyBorder="1" applyAlignment="1" applyProtection="1">
      <alignment horizontal="center" vertical="center"/>
      <protection locked="0"/>
    </xf>
    <xf numFmtId="0" fontId="25" fillId="0" borderId="20" xfId="0" applyFont="1" applyBorder="1" applyAlignment="1" applyProtection="1">
      <alignment horizontal="center" vertical="center"/>
      <protection locked="0"/>
    </xf>
    <xf numFmtId="170" fontId="25" fillId="0" borderId="20" xfId="0" applyNumberFormat="1" applyFont="1" applyBorder="1" applyAlignment="1" applyProtection="1">
      <alignment horizontal="center" vertical="center"/>
      <protection locked="0"/>
    </xf>
    <xf numFmtId="175" fontId="24" fillId="0" borderId="8" xfId="24" applyNumberFormat="1" applyFont="1" applyBorder="1" applyAlignment="1" applyProtection="1">
      <alignment horizontal="center" vertical="center"/>
      <protection locked="0"/>
    </xf>
    <xf numFmtId="0" fontId="25" fillId="0" borderId="5" xfId="0" applyFont="1" applyBorder="1" applyAlignment="1" applyProtection="1">
      <alignment horizontal="center" vertical="center"/>
      <protection locked="0"/>
    </xf>
    <xf numFmtId="0" fontId="25" fillId="0" borderId="11" xfId="0" applyFont="1" applyBorder="1" applyAlignment="1" applyProtection="1">
      <alignment horizontal="left" vertical="center"/>
      <protection locked="0"/>
    </xf>
    <xf numFmtId="0" fontId="25" fillId="0" borderId="11" xfId="0" applyFont="1" applyBorder="1" applyAlignment="1" applyProtection="1">
      <alignment horizontal="left" vertical="top" wrapText="1"/>
      <protection locked="0"/>
    </xf>
    <xf numFmtId="175" fontId="24" fillId="0" borderId="11" xfId="24" applyNumberFormat="1" applyFont="1" applyBorder="1" applyAlignment="1" applyProtection="1">
      <alignment horizontal="center" vertical="center"/>
      <protection locked="0"/>
    </xf>
    <xf numFmtId="174" fontId="25" fillId="0" borderId="11" xfId="0" applyNumberFormat="1" applyFont="1" applyBorder="1" applyAlignment="1" applyProtection="1">
      <alignment horizontal="center" vertical="center" wrapText="1"/>
      <protection locked="0"/>
    </xf>
    <xf numFmtId="169" fontId="25" fillId="0" borderId="11" xfId="0" applyNumberFormat="1" applyFont="1" applyBorder="1" applyAlignment="1" applyProtection="1">
      <alignment horizontal="center" vertical="center"/>
      <protection locked="0"/>
    </xf>
    <xf numFmtId="173" fontId="25" fillId="0" borderId="11" xfId="0" applyNumberFormat="1" applyFont="1" applyBorder="1" applyAlignment="1" applyProtection="1">
      <alignment horizontal="center" vertical="center" wrapText="1"/>
      <protection locked="0"/>
    </xf>
    <xf numFmtId="0" fontId="25" fillId="0" borderId="21" xfId="0" applyFont="1" applyBorder="1" applyAlignment="1" applyProtection="1">
      <alignment horizontal="left" vertical="center"/>
      <protection locked="0"/>
    </xf>
    <xf numFmtId="0" fontId="25" fillId="0" borderId="9" xfId="0" applyFont="1" applyBorder="1" applyAlignment="1" applyProtection="1">
      <alignment horizontal="left" vertical="top" wrapText="1"/>
      <protection locked="0"/>
    </xf>
    <xf numFmtId="175" fontId="24" fillId="0" borderId="9" xfId="24" applyNumberFormat="1" applyFont="1" applyBorder="1" applyAlignment="1" applyProtection="1">
      <alignment horizontal="center" vertical="center"/>
      <protection locked="0"/>
    </xf>
    <xf numFmtId="174" fontId="25" fillId="0" borderId="9" xfId="0" applyNumberFormat="1" applyFont="1" applyBorder="1" applyAlignment="1" applyProtection="1">
      <alignment horizontal="center" vertical="center" wrapText="1"/>
      <protection locked="0"/>
    </xf>
    <xf numFmtId="169" fontId="25" fillId="0" borderId="22" xfId="0" applyNumberFormat="1" applyFont="1" applyBorder="1" applyAlignment="1" applyProtection="1">
      <alignment horizontal="center" vertical="center"/>
      <protection locked="0"/>
    </xf>
    <xf numFmtId="169" fontId="25" fillId="0" borderId="9" xfId="0" applyNumberFormat="1" applyFont="1" applyBorder="1" applyAlignment="1" applyProtection="1">
      <alignment horizontal="center" vertical="center"/>
    </xf>
    <xf numFmtId="171" fontId="24" fillId="0" borderId="9" xfId="17" applyNumberFormat="1" applyFont="1" applyBorder="1" applyAlignment="1" applyProtection="1">
      <alignment horizontal="center" vertical="center" wrapText="1"/>
    </xf>
    <xf numFmtId="0" fontId="20" fillId="0" borderId="5" xfId="0" applyFont="1" applyBorder="1" applyAlignment="1" applyProtection="1">
      <alignment horizontal="left" vertical="center"/>
      <protection locked="0"/>
    </xf>
    <xf numFmtId="0" fontId="24" fillId="0" borderId="6" xfId="0" applyFont="1" applyBorder="1" applyAlignment="1" applyProtection="1">
      <alignment horizontal="left" vertical="center"/>
      <protection locked="0"/>
    </xf>
    <xf numFmtId="0" fontId="30" fillId="0" borderId="20" xfId="0" applyFont="1" applyBorder="1" applyAlignment="1" applyProtection="1">
      <alignment horizontal="left" vertical="top" wrapText="1"/>
      <protection locked="0"/>
    </xf>
    <xf numFmtId="0" fontId="24" fillId="0" borderId="20" xfId="0" applyFont="1" applyBorder="1" applyAlignment="1" applyProtection="1">
      <alignment horizontal="center" vertical="center"/>
      <protection locked="0"/>
    </xf>
    <xf numFmtId="172" fontId="24" fillId="0" borderId="20" xfId="0" applyNumberFormat="1" applyFont="1" applyBorder="1" applyAlignment="1" applyProtection="1">
      <alignment horizontal="center" vertical="center"/>
      <protection locked="0"/>
    </xf>
    <xf numFmtId="171" fontId="24" fillId="0" borderId="20" xfId="0" applyNumberFormat="1" applyFont="1" applyBorder="1" applyAlignment="1" applyProtection="1">
      <alignment horizontal="center" vertical="center"/>
      <protection locked="0"/>
    </xf>
    <xf numFmtId="177" fontId="24" fillId="0" borderId="20" xfId="0" applyNumberFormat="1" applyFont="1" applyBorder="1" applyAlignment="1" applyProtection="1">
      <alignment horizontal="center" vertical="center"/>
      <protection locked="0"/>
    </xf>
    <xf numFmtId="170" fontId="24" fillId="0" borderId="20" xfId="40" applyNumberFormat="1" applyFont="1" applyBorder="1" applyAlignment="1" applyProtection="1">
      <alignment horizontal="center" vertical="center" wrapText="1"/>
    </xf>
    <xf numFmtId="0" fontId="20" fillId="5" borderId="0" xfId="0" applyFont="1" applyFill="1" applyBorder="1" applyAlignment="1" applyProtection="1">
      <alignment horizontal="left" vertical="center" indent="15"/>
      <protection locked="0"/>
    </xf>
    <xf numFmtId="170" fontId="20" fillId="5" borderId="0" xfId="0" applyNumberFormat="1" applyFont="1" applyFill="1" applyBorder="1" applyAlignment="1" applyProtection="1">
      <alignment horizontal="center" vertical="center"/>
    </xf>
    <xf numFmtId="0" fontId="31" fillId="0" borderId="17" xfId="0" applyFont="1" applyBorder="1" applyAlignment="1" applyProtection="1">
      <alignment horizontal="left" vertical="center"/>
      <protection locked="0"/>
    </xf>
    <xf numFmtId="0" fontId="31" fillId="0" borderId="17" xfId="0" applyFont="1" applyBorder="1" applyAlignment="1">
      <alignment vertical="center" wrapText="1"/>
    </xf>
    <xf numFmtId="0" fontId="25" fillId="0" borderId="17" xfId="0" applyFont="1" applyBorder="1" applyAlignment="1">
      <alignment vertical="center" wrapText="1"/>
    </xf>
    <xf numFmtId="0" fontId="34" fillId="0" borderId="17" xfId="0" applyFont="1" applyBorder="1" applyAlignment="1">
      <alignment horizontal="left" vertical="center" wrapText="1"/>
    </xf>
    <xf numFmtId="0" fontId="35" fillId="0" borderId="17" xfId="0" applyFont="1" applyBorder="1" applyAlignment="1">
      <alignment horizontal="left" vertical="center" wrapText="1"/>
    </xf>
    <xf numFmtId="0" fontId="31" fillId="0" borderId="17" xfId="0" applyFont="1" applyBorder="1" applyAlignment="1">
      <alignment horizontal="left" vertical="center" wrapText="1"/>
    </xf>
    <xf numFmtId="0" fontId="25" fillId="0" borderId="23" xfId="0" applyFont="1" applyBorder="1" applyAlignment="1">
      <alignment horizontal="left" vertical="center" wrapText="1"/>
    </xf>
    <xf numFmtId="175" fontId="24" fillId="0" borderId="24" xfId="24" applyNumberFormat="1" applyFont="1" applyBorder="1" applyAlignment="1" applyProtection="1">
      <alignment horizontal="center" vertical="center"/>
      <protection locked="0"/>
    </xf>
    <xf numFmtId="172" fontId="25" fillId="0" borderId="24" xfId="0" applyNumberFormat="1" applyFont="1" applyBorder="1" applyAlignment="1" applyProtection="1">
      <alignment horizontal="center" vertical="center" wrapText="1"/>
      <protection locked="0"/>
    </xf>
    <xf numFmtId="169" fontId="25" fillId="0" borderId="24" xfId="0" applyNumberFormat="1" applyFont="1" applyBorder="1" applyAlignment="1" applyProtection="1">
      <alignment horizontal="center" vertical="center"/>
      <protection locked="0"/>
    </xf>
    <xf numFmtId="169" fontId="25" fillId="0" borderId="24" xfId="0" applyNumberFormat="1" applyFont="1" applyBorder="1" applyAlignment="1" applyProtection="1">
      <alignment horizontal="center" vertical="center"/>
    </xf>
    <xf numFmtId="171" fontId="24" fillId="0" borderId="24" xfId="17" applyNumberFormat="1" applyFont="1" applyBorder="1" applyAlignment="1" applyProtection="1">
      <alignment horizontal="center" vertical="center" wrapText="1"/>
    </xf>
    <xf numFmtId="172" fontId="24" fillId="0" borderId="24" xfId="17" applyNumberFormat="1" applyFont="1" applyBorder="1" applyAlignment="1" applyProtection="1">
      <alignment horizontal="center" vertical="center" wrapText="1"/>
      <protection locked="0"/>
    </xf>
    <xf numFmtId="170" fontId="24" fillId="0" borderId="24" xfId="17" applyNumberFormat="1" applyFont="1" applyBorder="1" applyAlignment="1" applyProtection="1">
      <alignment horizontal="center" vertical="center" wrapText="1"/>
    </xf>
    <xf numFmtId="0" fontId="16" fillId="5" borderId="0" xfId="52" applyFont="1" applyFill="1" applyBorder="1" applyAlignment="1" applyProtection="1">
      <alignment horizontal="right" vertical="center"/>
    </xf>
    <xf numFmtId="0" fontId="12" fillId="5" borderId="5" xfId="1" applyFont="1" applyFill="1" applyBorder="1" applyAlignment="1" applyProtection="1">
      <alignment horizontal="left" vertical="center"/>
      <protection locked="0"/>
    </xf>
    <xf numFmtId="0" fontId="16" fillId="5" borderId="6" xfId="52" applyFont="1" applyFill="1" applyBorder="1" applyAlignment="1" applyProtection="1">
      <alignment horizontal="right" vertical="center"/>
      <protection locked="0"/>
    </xf>
    <xf numFmtId="9" fontId="16" fillId="5" borderId="6" xfId="52" applyNumberFormat="1" applyFont="1" applyFill="1" applyBorder="1" applyAlignment="1" applyProtection="1">
      <alignment horizontal="center" vertical="center"/>
      <protection locked="0"/>
    </xf>
    <xf numFmtId="9" fontId="16" fillId="5" borderId="25" xfId="52" applyNumberFormat="1"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protection locked="0"/>
    </xf>
    <xf numFmtId="0" fontId="25" fillId="0" borderId="8" xfId="0" applyFont="1" applyBorder="1" applyAlignment="1" applyProtection="1">
      <alignment horizontal="left" vertical="center" wrapText="1"/>
      <protection locked="0"/>
    </xf>
    <xf numFmtId="171" fontId="25" fillId="0" borderId="8" xfId="0" applyNumberFormat="1" applyFont="1" applyBorder="1" applyAlignment="1" applyProtection="1">
      <alignment horizontal="center" vertical="center"/>
    </xf>
    <xf numFmtId="170" fontId="25" fillId="0" borderId="8" xfId="0" applyNumberFormat="1" applyFont="1" applyBorder="1" applyAlignment="1" applyProtection="1">
      <alignment horizontal="center" vertical="center"/>
    </xf>
    <xf numFmtId="169" fontId="25" fillId="0" borderId="25" xfId="0" applyNumberFormat="1" applyFont="1" applyBorder="1" applyAlignment="1" applyProtection="1">
      <alignment horizontal="center" vertical="center"/>
      <protection locked="0"/>
    </xf>
    <xf numFmtId="0" fontId="12" fillId="5" borderId="15" xfId="1" applyFont="1" applyFill="1" applyBorder="1" applyAlignment="1" applyProtection="1">
      <alignment horizontal="left" vertical="center"/>
      <protection locked="0"/>
    </xf>
    <xf numFmtId="0" fontId="25" fillId="0" borderId="0" xfId="0" applyFont="1" applyBorder="1" applyAlignment="1" applyProtection="1">
      <alignment horizontal="left" vertical="center" wrapText="1"/>
      <protection locked="0"/>
    </xf>
    <xf numFmtId="171" fontId="25" fillId="0" borderId="8" xfId="0" applyNumberFormat="1" applyFont="1" applyBorder="1" applyAlignment="1" applyProtection="1">
      <alignment horizontal="center" vertical="center"/>
    </xf>
    <xf numFmtId="0" fontId="20" fillId="5" borderId="16" xfId="0" applyFont="1" applyFill="1" applyBorder="1" applyAlignment="1" applyProtection="1">
      <alignment horizontal="center" vertical="center"/>
      <protection locked="0"/>
    </xf>
    <xf numFmtId="0" fontId="39" fillId="5" borderId="5" xfId="1" applyFont="1" applyFill="1" applyBorder="1" applyAlignment="1" applyProtection="1">
      <alignment horizontal="left" vertical="center" indent="12"/>
      <protection locked="0"/>
    </xf>
    <xf numFmtId="0" fontId="24" fillId="0" borderId="26" xfId="17" applyFont="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12" fillId="5" borderId="26" xfId="1" applyFont="1" applyFill="1" applyBorder="1" applyAlignment="1" applyProtection="1">
      <alignment horizontal="left" vertical="center"/>
      <protection locked="0"/>
    </xf>
    <xf numFmtId="0" fontId="16" fillId="5" borderId="10" xfId="52" applyFont="1" applyFill="1" applyBorder="1" applyAlignment="1" applyProtection="1">
      <alignment horizontal="right" vertical="center"/>
    </xf>
    <xf numFmtId="9" fontId="16" fillId="5" borderId="10" xfId="52" applyNumberFormat="1" applyFont="1" applyFill="1" applyBorder="1" applyAlignment="1" applyProtection="1">
      <alignment horizontal="center" vertical="center"/>
      <protection locked="0"/>
    </xf>
    <xf numFmtId="0" fontId="20" fillId="5" borderId="27" xfId="0" applyFont="1" applyFill="1" applyBorder="1" applyAlignment="1" applyProtection="1">
      <alignment horizontal="center" vertical="center"/>
      <protection locked="0"/>
    </xf>
    <xf numFmtId="0" fontId="24" fillId="0" borderId="5" xfId="17" applyFont="1" applyBorder="1" applyAlignment="1" applyProtection="1">
      <alignment horizontal="left" vertical="center" wrapText="1"/>
      <protection locked="0"/>
    </xf>
    <xf numFmtId="0" fontId="25" fillId="0" borderId="6" xfId="0" applyFont="1" applyBorder="1" applyAlignment="1" applyProtection="1">
      <alignment horizontal="left" vertical="center" wrapText="1"/>
      <protection locked="0"/>
    </xf>
    <xf numFmtId="0" fontId="25" fillId="0" borderId="7" xfId="0" applyFont="1" applyBorder="1" applyAlignment="1" applyProtection="1">
      <alignment horizontal="left" vertical="center"/>
      <protection locked="0"/>
    </xf>
    <xf numFmtId="172" fontId="24" fillId="0" borderId="8" xfId="17" applyNumberFormat="1" applyFont="1" applyBorder="1" applyAlignment="1" applyProtection="1">
      <alignment horizontal="center" vertical="center" wrapText="1"/>
      <protection locked="0"/>
    </xf>
    <xf numFmtId="0" fontId="24" fillId="0" borderId="8" xfId="0" applyFont="1" applyBorder="1" applyAlignment="1" applyProtection="1">
      <alignment horizontal="center" vertical="center"/>
      <protection locked="0"/>
    </xf>
    <xf numFmtId="0" fontId="25" fillId="0" borderId="17" xfId="0" applyFont="1" applyBorder="1" applyAlignment="1" applyProtection="1">
      <alignment horizontal="center" vertical="center"/>
      <protection locked="0"/>
    </xf>
    <xf numFmtId="0" fontId="20" fillId="0" borderId="8" xfId="0" applyFont="1" applyBorder="1" applyAlignment="1" applyProtection="1">
      <alignment horizontal="center" vertical="center"/>
      <protection locked="0"/>
    </xf>
    <xf numFmtId="0" fontId="24" fillId="0" borderId="8" xfId="17" applyFont="1" applyBorder="1" applyAlignment="1" applyProtection="1">
      <alignment horizontal="left" vertical="center" wrapText="1"/>
      <protection locked="0"/>
    </xf>
    <xf numFmtId="0" fontId="25" fillId="0" borderId="8" xfId="0" applyFont="1" applyBorder="1" applyAlignment="1" applyProtection="1">
      <alignment horizontal="left" vertical="top" wrapText="1"/>
      <protection locked="0"/>
    </xf>
    <xf numFmtId="0" fontId="24" fillId="0" borderId="8" xfId="17" applyFont="1" applyBorder="1" applyAlignment="1" applyProtection="1">
      <alignment horizontal="center" vertical="center" wrapText="1"/>
      <protection locked="0"/>
    </xf>
    <xf numFmtId="0" fontId="25" fillId="0" borderId="8" xfId="0" applyFont="1" applyBorder="1" applyAlignment="1" applyProtection="1">
      <alignment horizontal="center" vertical="center"/>
      <protection locked="0"/>
    </xf>
    <xf numFmtId="0" fontId="27" fillId="0" borderId="8" xfId="0" applyFont="1" applyBorder="1" applyAlignment="1" applyProtection="1">
      <alignment horizontal="left" vertical="top" wrapText="1"/>
      <protection locked="0"/>
    </xf>
    <xf numFmtId="0" fontId="25" fillId="0" borderId="11" xfId="0" applyFont="1" applyBorder="1" applyAlignment="1" applyProtection="1">
      <alignment horizontal="center" vertical="center"/>
      <protection locked="0"/>
    </xf>
    <xf numFmtId="0" fontId="25" fillId="0" borderId="18" xfId="0" applyFont="1" applyBorder="1" applyAlignment="1" applyProtection="1">
      <alignment horizontal="center" vertical="center"/>
      <protection locked="0"/>
    </xf>
    <xf numFmtId="0" fontId="27" fillId="0" borderId="11" xfId="0" applyFont="1" applyBorder="1" applyAlignment="1" applyProtection="1">
      <alignment horizontal="left" vertical="top" wrapText="1"/>
      <protection locked="0"/>
    </xf>
    <xf numFmtId="0" fontId="25" fillId="0" borderId="19" xfId="0" applyFont="1" applyBorder="1" applyAlignment="1" applyProtection="1">
      <alignment horizontal="center" vertical="center"/>
      <protection locked="0"/>
    </xf>
    <xf numFmtId="0" fontId="27" fillId="0" borderId="20" xfId="0" applyFont="1" applyBorder="1" applyAlignment="1" applyProtection="1">
      <alignment horizontal="left" vertical="top" wrapText="1"/>
      <protection locked="0"/>
    </xf>
    <xf numFmtId="0" fontId="0" fillId="0" borderId="0" xfId="0" applyBorder="1" applyAlignment="1" applyProtection="1">
      <alignment horizontal="center"/>
      <protection locked="0"/>
    </xf>
    <xf numFmtId="0" fontId="0" fillId="0" borderId="20" xfId="0" applyFont="1" applyBorder="1" applyAlignment="1" applyProtection="1">
      <alignment horizontal="left" wrapText="1"/>
      <protection locked="0"/>
    </xf>
    <xf numFmtId="0" fontId="25" fillId="5" borderId="8" xfId="0" applyFont="1" applyFill="1" applyBorder="1" applyAlignment="1" applyProtection="1">
      <alignment vertical="center"/>
      <protection locked="0"/>
    </xf>
    <xf numFmtId="0" fontId="25" fillId="8" borderId="8" xfId="0" applyFont="1" applyFill="1" applyBorder="1" applyAlignment="1" applyProtection="1">
      <alignment horizontal="center" vertical="center"/>
      <protection locked="0"/>
    </xf>
  </cellXfs>
  <cellStyles count="54">
    <cellStyle name="-15-1976" xfId="2"/>
    <cellStyle name="-15-1976 2" xfId="3"/>
    <cellStyle name="Excel Built-in Output" xfId="53"/>
    <cellStyle name="Excel Built-in Output 1" xfId="52"/>
    <cellStyle name="Legal 8½ x 14 in" xfId="4"/>
    <cellStyle name="Navadno 2" xfId="5"/>
    <cellStyle name="Navadno 2 2" xfId="6"/>
    <cellStyle name="Navadno_List1" xfId="7"/>
    <cellStyle name="Normal 2" xfId="8"/>
    <cellStyle name="Normal 2 2" xfId="9"/>
    <cellStyle name="Normal_endus2005-april" xfId="10"/>
    <cellStyle name="Normalny 2" xfId="11"/>
    <cellStyle name="Гиперссылка" xfId="1" builtinId="8"/>
    <cellStyle name="Гиперссылка 2" xfId="12"/>
    <cellStyle name="Денежный 2" xfId="13"/>
    <cellStyle name="Денежный 3" xfId="14"/>
    <cellStyle name="Денежный 4" xfId="15"/>
    <cellStyle name="Денежный 6" xfId="16"/>
    <cellStyle name="Обычный" xfId="0" builtinId="0"/>
    <cellStyle name="Обычный 10" xfId="17"/>
    <cellStyle name="Обычный 11" xfId="18"/>
    <cellStyle name="Обычный 12" xfId="19"/>
    <cellStyle name="Обычный 15" xfId="20"/>
    <cellStyle name="Обычный 16" xfId="21"/>
    <cellStyle name="Обычный 17" xfId="22"/>
    <cellStyle name="Обычный 18" xfId="23"/>
    <cellStyle name="Обычный 2" xfId="24"/>
    <cellStyle name="Обычный 2 2" xfId="25"/>
    <cellStyle name="Обычный 2 3" xfId="26"/>
    <cellStyle name="Обычный 2 4" xfId="27"/>
    <cellStyle name="Обычный 2 5" xfId="28"/>
    <cellStyle name="Обычный 22" xfId="29"/>
    <cellStyle name="Обычный 23" xfId="30"/>
    <cellStyle name="Обычный 3" xfId="31"/>
    <cellStyle name="Обычный 3 2" xfId="32"/>
    <cellStyle name="Обычный 4" xfId="33"/>
    <cellStyle name="Обычный 4 2" xfId="34"/>
    <cellStyle name="Обычный 5" xfId="35"/>
    <cellStyle name="Обычный 6" xfId="36"/>
    <cellStyle name="Обычный 7" xfId="37"/>
    <cellStyle name="Обычный 8" xfId="38"/>
    <cellStyle name="Обычный 9" xfId="39"/>
    <cellStyle name="Обычный_вся номенклатура" xfId="41"/>
    <cellStyle name="Обычный_Лист1" xfId="40"/>
    <cellStyle name="Процентный 2" xfId="42"/>
    <cellStyle name="Финансовый [0] 2" xfId="50"/>
    <cellStyle name="Финансовый 2" xfId="43"/>
    <cellStyle name="Финансовый 2 2" xfId="44"/>
    <cellStyle name="Финансовый 2 3" xfId="45"/>
    <cellStyle name="Финансовый 3" xfId="46"/>
    <cellStyle name="Финансовый 4" xfId="47"/>
    <cellStyle name="Финансовый 5" xfId="48"/>
    <cellStyle name="Финансовый 6" xfId="49"/>
    <cellStyle name="一般_PI_SE1109IE" xfId="51"/>
  </cellStyles>
  <dxfs count="53">
    <dxf>
      <font>
        <sz val="11"/>
        <color rgb="FF000000"/>
        <name val="Calibri"/>
      </font>
    </dxf>
    <dxf>
      <font>
        <color rgb="FFFFFFFF"/>
      </font>
    </dxf>
    <dxf>
      <font>
        <color rgb="FFFFFFFF"/>
      </font>
    </dxf>
    <dxf>
      <font>
        <sz val="11"/>
        <color rgb="FF000000"/>
        <name val="Calibri"/>
      </font>
    </dxf>
    <dxf>
      <font>
        <sz val="11"/>
        <color rgb="FF000000"/>
        <name val="Calibri"/>
      </font>
    </dxf>
    <dxf>
      <font>
        <sz val="11"/>
        <color rgb="FF000000"/>
        <name val="Calibri"/>
      </font>
    </dxf>
    <dxf>
      <font>
        <sz val="11"/>
        <color rgb="FF000000"/>
        <name val="Calibri"/>
      </font>
    </dxf>
    <dxf>
      <font>
        <sz val="11"/>
        <color rgb="FF000000"/>
        <name val="Calibri"/>
      </font>
    </dxf>
    <dxf>
      <font>
        <sz val="11"/>
        <color rgb="FF000000"/>
        <name val="Calibri"/>
      </font>
    </dxf>
    <dxf>
      <font>
        <sz val="11"/>
        <color rgb="FF000000"/>
        <name val="Calibri"/>
      </font>
    </dxf>
    <dxf>
      <font>
        <sz val="11"/>
        <color rgb="FF000000"/>
        <name val="Calibri"/>
      </font>
    </dxf>
    <dxf>
      <font>
        <sz val="11"/>
        <color rgb="FF000000"/>
        <name val="Calibri"/>
      </font>
    </dxf>
    <dxf>
      <font>
        <sz val="11"/>
        <color rgb="FF000000"/>
        <name val="Calibri"/>
      </font>
    </dxf>
    <dxf>
      <font>
        <sz val="11"/>
        <color rgb="FF000000"/>
        <name val="Calibri"/>
      </font>
    </dxf>
    <dxf>
      <font>
        <color rgb="FFFFFFFF"/>
      </font>
    </dxf>
    <dxf>
      <font>
        <sz val="11"/>
        <color rgb="FF000000"/>
        <name val="Calibri"/>
      </font>
    </dxf>
    <dxf>
      <font>
        <sz val="11"/>
        <color rgb="FF000000"/>
        <name val="Calibri"/>
      </font>
    </dxf>
    <dxf>
      <font>
        <sz val="11"/>
        <color rgb="FF000000"/>
        <name val="Calibri"/>
      </font>
    </dxf>
    <dxf>
      <font>
        <sz val="11"/>
        <color rgb="FF000000"/>
        <name val="Calibri"/>
      </font>
    </dxf>
    <dxf>
      <font>
        <sz val="11"/>
        <color rgb="FF000000"/>
        <name val="Calibri"/>
      </font>
    </dxf>
    <dxf>
      <font>
        <sz val="11"/>
        <color rgb="FF000000"/>
        <name val="Calibri"/>
      </font>
    </dxf>
    <dxf>
      <font>
        <sz val="11"/>
        <color rgb="FF000000"/>
        <name val="Calibri"/>
      </font>
    </dxf>
    <dxf>
      <font>
        <sz val="11"/>
        <color rgb="FF000000"/>
        <name val="Calibri"/>
      </font>
    </dxf>
    <dxf>
      <font>
        <sz val="11"/>
        <color rgb="FF000000"/>
        <name val="Calibri"/>
      </font>
    </dxf>
    <dxf>
      <font>
        <sz val="11"/>
        <color rgb="FF000000"/>
        <name val="Calibri"/>
      </font>
    </dxf>
    <dxf>
      <font>
        <sz val="11"/>
        <color rgb="FF000000"/>
        <name val="Calibri"/>
      </font>
    </dxf>
    <dxf>
      <font>
        <sz val="11"/>
        <color rgb="FF000000"/>
        <name val="Calibri"/>
      </font>
    </dxf>
    <dxf>
      <font>
        <sz val="11"/>
        <color rgb="FF000000"/>
        <name val="Calibri"/>
      </font>
    </dxf>
    <dxf>
      <font>
        <sz val="11"/>
        <color rgb="FF000000"/>
        <name val="Calibri"/>
      </font>
    </dxf>
    <dxf>
      <font>
        <sz val="11"/>
        <color rgb="FF000000"/>
        <name val="Calibri"/>
      </font>
    </dxf>
    <dxf>
      <font>
        <sz val="11"/>
        <color rgb="FF000000"/>
        <name val="Calibri"/>
      </font>
    </dxf>
    <dxf>
      <font>
        <sz val="11"/>
        <color rgb="FF000000"/>
        <name val="Calibri"/>
      </font>
    </dxf>
    <dxf>
      <font>
        <sz val="11"/>
        <color rgb="FF000000"/>
        <name val="Calibri"/>
      </font>
    </dxf>
    <dxf>
      <font>
        <sz val="11"/>
        <color rgb="FF000000"/>
        <name val="Calibri"/>
      </font>
    </dxf>
    <dxf>
      <font>
        <sz val="11"/>
        <color rgb="FF000000"/>
        <name val="Calibri"/>
      </font>
    </dxf>
    <dxf>
      <font>
        <color rgb="FFFFFFFF"/>
      </font>
    </dxf>
    <dxf>
      <font>
        <color rgb="FFFFFFFF"/>
      </font>
    </dxf>
    <dxf>
      <font>
        <color rgb="FFFFFFFF"/>
      </font>
    </dxf>
    <dxf>
      <font>
        <color rgb="FFFFFFFF"/>
      </font>
    </dxf>
    <dxf>
      <font>
        <color rgb="FFFFFFFF"/>
      </font>
    </dxf>
    <dxf>
      <font>
        <color rgb="FFFFFFFF"/>
      </font>
    </dxf>
    <dxf>
      <font>
        <sz val="11"/>
        <color rgb="FF000000"/>
        <name val="Calibri"/>
      </font>
    </dxf>
    <dxf>
      <font>
        <sz val="11"/>
        <color rgb="FF000000"/>
        <name val="Calibri"/>
      </font>
    </dxf>
    <dxf>
      <font>
        <sz val="11"/>
        <color rgb="FF000000"/>
        <name val="Calibri"/>
      </font>
    </dxf>
    <dxf>
      <font>
        <sz val="11"/>
        <color rgb="FF000000"/>
        <name val="Calibri"/>
      </font>
    </dxf>
    <dxf>
      <font>
        <sz val="11"/>
        <color rgb="FF000000"/>
        <name val="Calibri"/>
      </font>
    </dxf>
    <dxf>
      <font>
        <sz val="11"/>
        <color rgb="FF000000"/>
        <name val="Calibri"/>
      </font>
    </dxf>
    <dxf>
      <font>
        <sz val="11"/>
        <color rgb="FF000000"/>
        <name val="Calibri"/>
      </font>
    </dxf>
    <dxf>
      <font>
        <sz val="11"/>
        <color rgb="FF000000"/>
        <name val="Calibri"/>
      </font>
    </dxf>
    <dxf>
      <font>
        <sz val="11"/>
        <color rgb="FF000000"/>
        <name val="Calibri"/>
      </font>
    </dxf>
    <dxf>
      <font>
        <sz val="11"/>
        <color rgb="FF000000"/>
        <name val="Calibri"/>
      </font>
    </dxf>
    <dxf>
      <font>
        <sz val="11"/>
        <color rgb="FF000000"/>
        <name val="Calibri"/>
      </font>
    </dxf>
    <dxf>
      <font>
        <sz val="11"/>
        <color rgb="FF000000"/>
        <name val="Calibri"/>
      </font>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C00000"/>
      <rgbColor rgb="FF385724"/>
      <rgbColor rgb="FF000080"/>
      <rgbColor rgb="FF808000"/>
      <rgbColor rgb="FF800080"/>
      <rgbColor rgb="FF008080"/>
      <rgbColor rgb="FFC9C9C9"/>
      <rgbColor rgb="FF808080"/>
      <rgbColor rgb="FF9999FF"/>
      <rgbColor rgb="FF993366"/>
      <rgbColor rgb="FFF2F2F2"/>
      <rgbColor rgb="FFCCFFFF"/>
      <rgbColor rgb="FF660066"/>
      <rgbColor rgb="FFFF8080"/>
      <rgbColor rgb="FF0066CC"/>
      <rgbColor rgb="FFCBCBCB"/>
      <rgbColor rgb="FF000080"/>
      <rgbColor rgb="FFFF00FF"/>
      <rgbColor rgb="FFFFFF00"/>
      <rgbColor rgb="FF00FFFF"/>
      <rgbColor rgb="FF800080"/>
      <rgbColor rgb="FF800000"/>
      <rgbColor rgb="FF008080"/>
      <rgbColor rgb="FF0000FF"/>
      <rgbColor rgb="FF00CCFF"/>
      <rgbColor rgb="FFCCFFFF"/>
      <rgbColor rgb="FFDDDDDD"/>
      <rgbColor rgb="FFFFFF99"/>
      <rgbColor rgb="FF99CCFF"/>
      <rgbColor rgb="FFFF99CC"/>
      <rgbColor rgb="FFCC99FF"/>
      <rgbColor rgb="FFD9D9D9"/>
      <rgbColor rgb="FF3366FF"/>
      <rgbColor rgb="FF33CCCC"/>
      <rgbColor rgb="FF99CC00"/>
      <rgbColor rgb="FFFFCC00"/>
      <rgbColor rgb="FFFF9900"/>
      <rgbColor rgb="FFF07510"/>
      <rgbColor rgb="FF666699"/>
      <rgbColor rgb="FF7F7F7F"/>
      <rgbColor rgb="FF003366"/>
      <rgbColor rgb="FF339966"/>
      <rgbColor rgb="FF101010"/>
      <rgbColor rgb="FF592A03"/>
      <rgbColor rgb="FF984807"/>
      <rgbColor rgb="FF993366"/>
      <rgbColor rgb="FF3F3F3F"/>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3" Type="http://schemas.openxmlformats.org/officeDocument/2006/relationships/image" Target="../media/image20.png"/><Relationship Id="rId18" Type="http://schemas.openxmlformats.org/officeDocument/2006/relationships/image" Target="../media/image25.jpeg"/><Relationship Id="rId26" Type="http://schemas.openxmlformats.org/officeDocument/2006/relationships/image" Target="../media/image33.png"/><Relationship Id="rId3" Type="http://schemas.openxmlformats.org/officeDocument/2006/relationships/image" Target="../media/image10.png"/><Relationship Id="rId21" Type="http://schemas.openxmlformats.org/officeDocument/2006/relationships/image" Target="../media/image28.png"/><Relationship Id="rId34" Type="http://schemas.openxmlformats.org/officeDocument/2006/relationships/image" Target="../media/image41.jpeg"/><Relationship Id="rId7" Type="http://schemas.openxmlformats.org/officeDocument/2006/relationships/image" Target="../media/image14.png"/><Relationship Id="rId12" Type="http://schemas.openxmlformats.org/officeDocument/2006/relationships/image" Target="../media/image19.jpeg"/><Relationship Id="rId17" Type="http://schemas.openxmlformats.org/officeDocument/2006/relationships/image" Target="../media/image24.png"/><Relationship Id="rId25" Type="http://schemas.openxmlformats.org/officeDocument/2006/relationships/image" Target="../media/image32.png"/><Relationship Id="rId33" Type="http://schemas.openxmlformats.org/officeDocument/2006/relationships/image" Target="../media/image40.png"/><Relationship Id="rId2" Type="http://schemas.openxmlformats.org/officeDocument/2006/relationships/hyperlink" Target="#&#1089;&#1086;&#1076;&#1077;&#1088;&#1078;&#1072;&#1085;&#1080;&#1077;!A1"/><Relationship Id="rId16" Type="http://schemas.openxmlformats.org/officeDocument/2006/relationships/image" Target="../media/image23.jpeg"/><Relationship Id="rId20" Type="http://schemas.openxmlformats.org/officeDocument/2006/relationships/image" Target="../media/image27.png"/><Relationship Id="rId29" Type="http://schemas.openxmlformats.org/officeDocument/2006/relationships/image" Target="../media/image36.jpeg"/><Relationship Id="rId1" Type="http://schemas.openxmlformats.org/officeDocument/2006/relationships/image" Target="../media/image9.jpeg"/><Relationship Id="rId6" Type="http://schemas.openxmlformats.org/officeDocument/2006/relationships/image" Target="../media/image13.jpeg"/><Relationship Id="rId11" Type="http://schemas.openxmlformats.org/officeDocument/2006/relationships/image" Target="../media/image18.jpeg"/><Relationship Id="rId24" Type="http://schemas.openxmlformats.org/officeDocument/2006/relationships/image" Target="../media/image31.png"/><Relationship Id="rId32" Type="http://schemas.openxmlformats.org/officeDocument/2006/relationships/image" Target="../media/image39.png"/><Relationship Id="rId5" Type="http://schemas.openxmlformats.org/officeDocument/2006/relationships/image" Target="../media/image12.jpeg"/><Relationship Id="rId15" Type="http://schemas.openxmlformats.org/officeDocument/2006/relationships/image" Target="../media/image22.png"/><Relationship Id="rId23" Type="http://schemas.openxmlformats.org/officeDocument/2006/relationships/image" Target="../media/image30.png"/><Relationship Id="rId28" Type="http://schemas.openxmlformats.org/officeDocument/2006/relationships/image" Target="../media/image35.png"/><Relationship Id="rId10" Type="http://schemas.openxmlformats.org/officeDocument/2006/relationships/image" Target="../media/image17.jpeg"/><Relationship Id="rId19" Type="http://schemas.openxmlformats.org/officeDocument/2006/relationships/image" Target="../media/image26.png"/><Relationship Id="rId31" Type="http://schemas.openxmlformats.org/officeDocument/2006/relationships/image" Target="../media/image38.jpeg"/><Relationship Id="rId4" Type="http://schemas.openxmlformats.org/officeDocument/2006/relationships/image" Target="../media/image11.jpeg"/><Relationship Id="rId9" Type="http://schemas.openxmlformats.org/officeDocument/2006/relationships/image" Target="../media/image16.jpeg"/><Relationship Id="rId14" Type="http://schemas.openxmlformats.org/officeDocument/2006/relationships/image" Target="../media/image21.png"/><Relationship Id="rId22" Type="http://schemas.openxmlformats.org/officeDocument/2006/relationships/image" Target="../media/image29.png"/><Relationship Id="rId27" Type="http://schemas.openxmlformats.org/officeDocument/2006/relationships/image" Target="../media/image34.png"/><Relationship Id="rId30" Type="http://schemas.openxmlformats.org/officeDocument/2006/relationships/image" Target="../media/image37.png"/><Relationship Id="rId35" Type="http://schemas.openxmlformats.org/officeDocument/2006/relationships/image" Target="../media/image42.jpeg"/><Relationship Id="rId8" Type="http://schemas.openxmlformats.org/officeDocument/2006/relationships/image" Target="../media/image15.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3.jpeg"/><Relationship Id="rId2" Type="http://schemas.openxmlformats.org/officeDocument/2006/relationships/image" Target="../media/image10.png"/><Relationship Id="rId1" Type="http://schemas.openxmlformats.org/officeDocument/2006/relationships/hyperlink" Target="#&#1089;&#1086;&#1076;&#1077;&#1088;&#1078;&#1072;&#1085;&#1080;&#1077;!A1"/></Relationships>
</file>

<file path=xl/drawings/_rels/drawing4.xml.rels><?xml version="1.0" encoding="UTF-8" standalone="yes"?>
<Relationships xmlns="http://schemas.openxmlformats.org/package/2006/relationships"><Relationship Id="rId13" Type="http://schemas.openxmlformats.org/officeDocument/2006/relationships/image" Target="../media/image54.jpeg"/><Relationship Id="rId18" Type="http://schemas.openxmlformats.org/officeDocument/2006/relationships/image" Target="../media/image59.jpeg"/><Relationship Id="rId26" Type="http://schemas.openxmlformats.org/officeDocument/2006/relationships/image" Target="../media/image67.tif"/><Relationship Id="rId39" Type="http://schemas.openxmlformats.org/officeDocument/2006/relationships/image" Target="../media/image80.jpeg"/><Relationship Id="rId21" Type="http://schemas.openxmlformats.org/officeDocument/2006/relationships/image" Target="../media/image62.jpeg"/><Relationship Id="rId34" Type="http://schemas.openxmlformats.org/officeDocument/2006/relationships/image" Target="../media/image75.jpeg"/><Relationship Id="rId42" Type="http://schemas.openxmlformats.org/officeDocument/2006/relationships/image" Target="../media/image83.jpeg"/><Relationship Id="rId47" Type="http://schemas.openxmlformats.org/officeDocument/2006/relationships/image" Target="../media/image88.jpeg"/><Relationship Id="rId50" Type="http://schemas.openxmlformats.org/officeDocument/2006/relationships/image" Target="../media/image91.jpeg"/><Relationship Id="rId7" Type="http://schemas.openxmlformats.org/officeDocument/2006/relationships/image" Target="../media/image48.jpeg"/><Relationship Id="rId2" Type="http://schemas.openxmlformats.org/officeDocument/2006/relationships/image" Target="../media/image45.jpeg"/><Relationship Id="rId16" Type="http://schemas.openxmlformats.org/officeDocument/2006/relationships/image" Target="../media/image57.jpeg"/><Relationship Id="rId29" Type="http://schemas.openxmlformats.org/officeDocument/2006/relationships/image" Target="../media/image70.jpeg"/><Relationship Id="rId11" Type="http://schemas.openxmlformats.org/officeDocument/2006/relationships/image" Target="../media/image52.jpeg"/><Relationship Id="rId24" Type="http://schemas.openxmlformats.org/officeDocument/2006/relationships/image" Target="../media/image65.jpeg"/><Relationship Id="rId32" Type="http://schemas.openxmlformats.org/officeDocument/2006/relationships/image" Target="../media/image73.jpeg"/><Relationship Id="rId37" Type="http://schemas.openxmlformats.org/officeDocument/2006/relationships/image" Target="../media/image78.jpeg"/><Relationship Id="rId40" Type="http://schemas.openxmlformats.org/officeDocument/2006/relationships/image" Target="../media/image81.jpeg"/><Relationship Id="rId45" Type="http://schemas.openxmlformats.org/officeDocument/2006/relationships/image" Target="../media/image86.jpeg"/><Relationship Id="rId53" Type="http://schemas.openxmlformats.org/officeDocument/2006/relationships/image" Target="../media/image94.jpeg"/><Relationship Id="rId5" Type="http://schemas.openxmlformats.org/officeDocument/2006/relationships/image" Target="../media/image10.png"/><Relationship Id="rId10" Type="http://schemas.openxmlformats.org/officeDocument/2006/relationships/image" Target="../media/image51.jpeg"/><Relationship Id="rId19" Type="http://schemas.openxmlformats.org/officeDocument/2006/relationships/image" Target="../media/image60.jpeg"/><Relationship Id="rId31" Type="http://schemas.openxmlformats.org/officeDocument/2006/relationships/image" Target="../media/image72.jpeg"/><Relationship Id="rId44" Type="http://schemas.openxmlformats.org/officeDocument/2006/relationships/image" Target="../media/image85.jpeg"/><Relationship Id="rId52" Type="http://schemas.openxmlformats.org/officeDocument/2006/relationships/image" Target="../media/image93.png"/><Relationship Id="rId4" Type="http://schemas.openxmlformats.org/officeDocument/2006/relationships/hyperlink" Target="#&#1089;&#1086;&#1076;&#1077;&#1088;&#1078;&#1072;&#1085;&#1080;&#1077;!A1"/><Relationship Id="rId9" Type="http://schemas.openxmlformats.org/officeDocument/2006/relationships/image" Target="../media/image50.jpeg"/><Relationship Id="rId14" Type="http://schemas.openxmlformats.org/officeDocument/2006/relationships/image" Target="../media/image55.jpeg"/><Relationship Id="rId22" Type="http://schemas.openxmlformats.org/officeDocument/2006/relationships/image" Target="../media/image63.jpeg"/><Relationship Id="rId27" Type="http://schemas.openxmlformats.org/officeDocument/2006/relationships/image" Target="../media/image68.jpeg"/><Relationship Id="rId30" Type="http://schemas.openxmlformats.org/officeDocument/2006/relationships/image" Target="../media/image71.jpeg"/><Relationship Id="rId35" Type="http://schemas.openxmlformats.org/officeDocument/2006/relationships/image" Target="../media/image76.jpeg"/><Relationship Id="rId43" Type="http://schemas.openxmlformats.org/officeDocument/2006/relationships/image" Target="../media/image84.jpeg"/><Relationship Id="rId48" Type="http://schemas.openxmlformats.org/officeDocument/2006/relationships/image" Target="../media/image89.jpeg"/><Relationship Id="rId8" Type="http://schemas.openxmlformats.org/officeDocument/2006/relationships/image" Target="../media/image49.jpeg"/><Relationship Id="rId51" Type="http://schemas.openxmlformats.org/officeDocument/2006/relationships/image" Target="../media/image92.jpeg"/><Relationship Id="rId3" Type="http://schemas.openxmlformats.org/officeDocument/2006/relationships/image" Target="../media/image46.png"/><Relationship Id="rId12" Type="http://schemas.openxmlformats.org/officeDocument/2006/relationships/image" Target="../media/image53.jpeg"/><Relationship Id="rId17" Type="http://schemas.openxmlformats.org/officeDocument/2006/relationships/image" Target="../media/image58.jpeg"/><Relationship Id="rId25" Type="http://schemas.openxmlformats.org/officeDocument/2006/relationships/image" Target="../media/image66.jpeg"/><Relationship Id="rId33" Type="http://schemas.openxmlformats.org/officeDocument/2006/relationships/image" Target="../media/image74.jpeg"/><Relationship Id="rId38" Type="http://schemas.openxmlformats.org/officeDocument/2006/relationships/image" Target="../media/image79.jpeg"/><Relationship Id="rId46" Type="http://schemas.openxmlformats.org/officeDocument/2006/relationships/image" Target="../media/image87.jpeg"/><Relationship Id="rId20" Type="http://schemas.openxmlformats.org/officeDocument/2006/relationships/image" Target="../media/image61.jpeg"/><Relationship Id="rId41" Type="http://schemas.openxmlformats.org/officeDocument/2006/relationships/image" Target="../media/image82.jpeg"/><Relationship Id="rId1" Type="http://schemas.openxmlformats.org/officeDocument/2006/relationships/image" Target="../media/image44.jpeg"/><Relationship Id="rId6" Type="http://schemas.openxmlformats.org/officeDocument/2006/relationships/image" Target="../media/image47.jpeg"/><Relationship Id="rId15" Type="http://schemas.openxmlformats.org/officeDocument/2006/relationships/image" Target="../media/image56.jpeg"/><Relationship Id="rId23" Type="http://schemas.openxmlformats.org/officeDocument/2006/relationships/image" Target="../media/image64.jpeg"/><Relationship Id="rId28" Type="http://schemas.openxmlformats.org/officeDocument/2006/relationships/image" Target="../media/image69.tif"/><Relationship Id="rId36" Type="http://schemas.openxmlformats.org/officeDocument/2006/relationships/image" Target="../media/image77.jpeg"/><Relationship Id="rId49" Type="http://schemas.openxmlformats.org/officeDocument/2006/relationships/image" Target="../media/image90.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01.png"/><Relationship Id="rId13" Type="http://schemas.openxmlformats.org/officeDocument/2006/relationships/image" Target="../media/image106.png"/><Relationship Id="rId3" Type="http://schemas.openxmlformats.org/officeDocument/2006/relationships/image" Target="../media/image96.png"/><Relationship Id="rId7" Type="http://schemas.openxmlformats.org/officeDocument/2006/relationships/image" Target="../media/image100.png"/><Relationship Id="rId12" Type="http://schemas.openxmlformats.org/officeDocument/2006/relationships/image" Target="../media/image105.png"/><Relationship Id="rId2" Type="http://schemas.openxmlformats.org/officeDocument/2006/relationships/hyperlink" Target="#&#1089;&#1086;&#1076;&#1077;&#1088;&#1078;&#1072;&#1085;&#1080;&#1077;!A1"/><Relationship Id="rId16" Type="http://schemas.openxmlformats.org/officeDocument/2006/relationships/image" Target="../media/image109.png"/><Relationship Id="rId1" Type="http://schemas.openxmlformats.org/officeDocument/2006/relationships/image" Target="../media/image95.png"/><Relationship Id="rId6" Type="http://schemas.openxmlformats.org/officeDocument/2006/relationships/image" Target="../media/image99.png"/><Relationship Id="rId11" Type="http://schemas.openxmlformats.org/officeDocument/2006/relationships/image" Target="../media/image104.png"/><Relationship Id="rId5" Type="http://schemas.openxmlformats.org/officeDocument/2006/relationships/image" Target="../media/image98.png"/><Relationship Id="rId15" Type="http://schemas.openxmlformats.org/officeDocument/2006/relationships/image" Target="../media/image108.png"/><Relationship Id="rId10" Type="http://schemas.openxmlformats.org/officeDocument/2006/relationships/image" Target="../media/image103.png"/><Relationship Id="rId4" Type="http://schemas.openxmlformats.org/officeDocument/2006/relationships/image" Target="../media/image97.jpeg"/><Relationship Id="rId9" Type="http://schemas.openxmlformats.org/officeDocument/2006/relationships/image" Target="../media/image102.png"/><Relationship Id="rId14" Type="http://schemas.openxmlformats.org/officeDocument/2006/relationships/image" Target="../media/image107.png"/></Relationships>
</file>

<file path=xl/drawings/_rels/drawing6.xml.rels><?xml version="1.0" encoding="UTF-8" standalone="yes"?>
<Relationships xmlns="http://schemas.openxmlformats.org/package/2006/relationships"><Relationship Id="rId8" Type="http://schemas.openxmlformats.org/officeDocument/2006/relationships/image" Target="../media/image115.jpeg"/><Relationship Id="rId13" Type="http://schemas.openxmlformats.org/officeDocument/2006/relationships/image" Target="../media/image120.png"/><Relationship Id="rId3" Type="http://schemas.openxmlformats.org/officeDocument/2006/relationships/image" Target="../media/image10.png"/><Relationship Id="rId7" Type="http://schemas.openxmlformats.org/officeDocument/2006/relationships/image" Target="../media/image114.jpeg"/><Relationship Id="rId12" Type="http://schemas.openxmlformats.org/officeDocument/2006/relationships/image" Target="../media/image119.png"/><Relationship Id="rId17" Type="http://schemas.openxmlformats.org/officeDocument/2006/relationships/image" Target="../media/image124.jpeg"/><Relationship Id="rId2" Type="http://schemas.openxmlformats.org/officeDocument/2006/relationships/hyperlink" Target="#&#1089;&#1086;&#1076;&#1077;&#1088;&#1078;&#1072;&#1085;&#1080;&#1077;!A1"/><Relationship Id="rId16" Type="http://schemas.openxmlformats.org/officeDocument/2006/relationships/image" Target="../media/image123.jpeg"/><Relationship Id="rId1" Type="http://schemas.openxmlformats.org/officeDocument/2006/relationships/image" Target="../media/image110.jpeg"/><Relationship Id="rId6" Type="http://schemas.openxmlformats.org/officeDocument/2006/relationships/image" Target="../media/image113.png"/><Relationship Id="rId11" Type="http://schemas.openxmlformats.org/officeDocument/2006/relationships/image" Target="../media/image118.jpeg"/><Relationship Id="rId5" Type="http://schemas.openxmlformats.org/officeDocument/2006/relationships/image" Target="../media/image112.jpeg"/><Relationship Id="rId15" Type="http://schemas.openxmlformats.org/officeDocument/2006/relationships/image" Target="../media/image122.png"/><Relationship Id="rId10" Type="http://schemas.openxmlformats.org/officeDocument/2006/relationships/image" Target="../media/image117.jpeg"/><Relationship Id="rId4" Type="http://schemas.openxmlformats.org/officeDocument/2006/relationships/image" Target="../media/image111.jpeg"/><Relationship Id="rId9" Type="http://schemas.openxmlformats.org/officeDocument/2006/relationships/image" Target="../media/image116.jpeg"/><Relationship Id="rId14" Type="http://schemas.openxmlformats.org/officeDocument/2006/relationships/image" Target="../media/image121.png"/></Relationships>
</file>

<file path=xl/drawings/_rels/drawing7.xml.rels><?xml version="1.0" encoding="UTF-8" standalone="yes"?>
<Relationships xmlns="http://schemas.openxmlformats.org/package/2006/relationships"><Relationship Id="rId8" Type="http://schemas.openxmlformats.org/officeDocument/2006/relationships/image" Target="../media/image129.png"/><Relationship Id="rId3" Type="http://schemas.openxmlformats.org/officeDocument/2006/relationships/image" Target="../media/image10.png"/><Relationship Id="rId7" Type="http://schemas.openxmlformats.org/officeDocument/2006/relationships/image" Target="../media/image128.png"/><Relationship Id="rId2" Type="http://schemas.openxmlformats.org/officeDocument/2006/relationships/hyperlink" Target="#&#1089;&#1086;&#1076;&#1077;&#1088;&#1078;&#1072;&#1085;&#1080;&#1077;!A1"/><Relationship Id="rId1" Type="http://schemas.openxmlformats.org/officeDocument/2006/relationships/image" Target="../media/image95.png"/><Relationship Id="rId6" Type="http://schemas.openxmlformats.org/officeDocument/2006/relationships/image" Target="../media/image127.png"/><Relationship Id="rId5" Type="http://schemas.openxmlformats.org/officeDocument/2006/relationships/image" Target="../media/image126.png"/><Relationship Id="rId4" Type="http://schemas.openxmlformats.org/officeDocument/2006/relationships/image" Target="../media/image125.png"/><Relationship Id="rId9" Type="http://schemas.openxmlformats.org/officeDocument/2006/relationships/image" Target="../media/image130.png"/></Relationships>
</file>

<file path=xl/drawings/_rels/drawing8.xml.rels><?xml version="1.0" encoding="UTF-8" standalone="yes"?>
<Relationships xmlns="http://schemas.openxmlformats.org/package/2006/relationships"><Relationship Id="rId8" Type="http://schemas.openxmlformats.org/officeDocument/2006/relationships/image" Target="../media/image135.jpeg"/><Relationship Id="rId13" Type="http://schemas.openxmlformats.org/officeDocument/2006/relationships/image" Target="../media/image140.jpeg"/><Relationship Id="rId3" Type="http://schemas.openxmlformats.org/officeDocument/2006/relationships/image" Target="../media/image10.png"/><Relationship Id="rId7" Type="http://schemas.openxmlformats.org/officeDocument/2006/relationships/image" Target="../media/image134.jpeg"/><Relationship Id="rId12" Type="http://schemas.openxmlformats.org/officeDocument/2006/relationships/image" Target="../media/image139.jpeg"/><Relationship Id="rId2" Type="http://schemas.openxmlformats.org/officeDocument/2006/relationships/hyperlink" Target="#&#1089;&#1086;&#1076;&#1077;&#1088;&#1078;&#1072;&#1085;&#1080;&#1077;!A1"/><Relationship Id="rId1" Type="http://schemas.openxmlformats.org/officeDocument/2006/relationships/image" Target="../media/image95.png"/><Relationship Id="rId6" Type="http://schemas.openxmlformats.org/officeDocument/2006/relationships/image" Target="../media/image133.png"/><Relationship Id="rId11" Type="http://schemas.openxmlformats.org/officeDocument/2006/relationships/image" Target="../media/image138.jpeg"/><Relationship Id="rId5" Type="http://schemas.openxmlformats.org/officeDocument/2006/relationships/image" Target="../media/image132.png"/><Relationship Id="rId10" Type="http://schemas.openxmlformats.org/officeDocument/2006/relationships/image" Target="../media/image137.jpeg"/><Relationship Id="rId4" Type="http://schemas.openxmlformats.org/officeDocument/2006/relationships/image" Target="../media/image131.jpeg"/><Relationship Id="rId9" Type="http://schemas.openxmlformats.org/officeDocument/2006/relationships/image" Target="../media/image136.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42.png"/><Relationship Id="rId2" Type="http://schemas.openxmlformats.org/officeDocument/2006/relationships/image" Target="../media/image141.png"/><Relationship Id="rId1" Type="http://schemas.openxmlformats.org/officeDocument/2006/relationships/image" Target="../media/image95.png"/><Relationship Id="rId6" Type="http://schemas.openxmlformats.org/officeDocument/2006/relationships/image" Target="../media/image10.png"/><Relationship Id="rId5" Type="http://schemas.openxmlformats.org/officeDocument/2006/relationships/hyperlink" Target="#&#1089;&#1086;&#1076;&#1077;&#1088;&#1078;&#1072;&#1085;&#1080;&#1077;!A1"/><Relationship Id="rId4" Type="http://schemas.openxmlformats.org/officeDocument/2006/relationships/image" Target="../media/image4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299520</xdr:colOff>
      <xdr:row>2</xdr:row>
      <xdr:rowOff>299520</xdr:rowOff>
    </xdr:to>
    <xdr:sp macro="" textlink="">
      <xdr:nvSpPr>
        <xdr:cNvPr id="2" name="CustomShape 1"/>
        <xdr:cNvSpPr/>
      </xdr:nvSpPr>
      <xdr:spPr>
        <a:xfrm>
          <a:off x="2691000" y="1447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xdr:row>
      <xdr:rowOff>0</xdr:rowOff>
    </xdr:from>
    <xdr:to>
      <xdr:col>1</xdr:col>
      <xdr:colOff>299520</xdr:colOff>
      <xdr:row>2</xdr:row>
      <xdr:rowOff>299520</xdr:rowOff>
    </xdr:to>
    <xdr:sp macro="" textlink="">
      <xdr:nvSpPr>
        <xdr:cNvPr id="3" name="CustomShape 1"/>
        <xdr:cNvSpPr/>
      </xdr:nvSpPr>
      <xdr:spPr>
        <a:xfrm>
          <a:off x="2691000" y="1447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2</xdr:col>
      <xdr:colOff>0</xdr:colOff>
      <xdr:row>2</xdr:row>
      <xdr:rowOff>0</xdr:rowOff>
    </xdr:from>
    <xdr:to>
      <xdr:col>2</xdr:col>
      <xdr:colOff>299520</xdr:colOff>
      <xdr:row>2</xdr:row>
      <xdr:rowOff>299520</xdr:rowOff>
    </xdr:to>
    <xdr:sp macro="" textlink="">
      <xdr:nvSpPr>
        <xdr:cNvPr id="4" name="CustomShape 1"/>
        <xdr:cNvSpPr/>
      </xdr:nvSpPr>
      <xdr:spPr>
        <a:xfrm>
          <a:off x="3205440" y="1447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xdr:row>
      <xdr:rowOff>0</xdr:rowOff>
    </xdr:from>
    <xdr:to>
      <xdr:col>1</xdr:col>
      <xdr:colOff>299520</xdr:colOff>
      <xdr:row>2</xdr:row>
      <xdr:rowOff>299520</xdr:rowOff>
    </xdr:to>
    <xdr:sp macro="" textlink="">
      <xdr:nvSpPr>
        <xdr:cNvPr id="5" name="CustomShape 1"/>
        <xdr:cNvSpPr/>
      </xdr:nvSpPr>
      <xdr:spPr>
        <a:xfrm>
          <a:off x="2691000" y="1447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xdr:row>
      <xdr:rowOff>0</xdr:rowOff>
    </xdr:from>
    <xdr:to>
      <xdr:col>1</xdr:col>
      <xdr:colOff>299520</xdr:colOff>
      <xdr:row>2</xdr:row>
      <xdr:rowOff>299520</xdr:rowOff>
    </xdr:to>
    <xdr:sp macro="" textlink="">
      <xdr:nvSpPr>
        <xdr:cNvPr id="6" name="CustomShape 1"/>
        <xdr:cNvSpPr/>
      </xdr:nvSpPr>
      <xdr:spPr>
        <a:xfrm>
          <a:off x="2691000" y="1447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2</xdr:col>
      <xdr:colOff>0</xdr:colOff>
      <xdr:row>2</xdr:row>
      <xdr:rowOff>0</xdr:rowOff>
    </xdr:from>
    <xdr:to>
      <xdr:col>2</xdr:col>
      <xdr:colOff>299520</xdr:colOff>
      <xdr:row>2</xdr:row>
      <xdr:rowOff>299520</xdr:rowOff>
    </xdr:to>
    <xdr:sp macro="" textlink="">
      <xdr:nvSpPr>
        <xdr:cNvPr id="7" name="CustomShape 1"/>
        <xdr:cNvSpPr/>
      </xdr:nvSpPr>
      <xdr:spPr>
        <a:xfrm>
          <a:off x="3205440" y="1447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2</xdr:col>
      <xdr:colOff>0</xdr:colOff>
      <xdr:row>2</xdr:row>
      <xdr:rowOff>0</xdr:rowOff>
    </xdr:from>
    <xdr:to>
      <xdr:col>2</xdr:col>
      <xdr:colOff>299520</xdr:colOff>
      <xdr:row>2</xdr:row>
      <xdr:rowOff>299520</xdr:rowOff>
    </xdr:to>
    <xdr:sp macro="" textlink="">
      <xdr:nvSpPr>
        <xdr:cNvPr id="8" name="CustomShape 1"/>
        <xdr:cNvSpPr/>
      </xdr:nvSpPr>
      <xdr:spPr>
        <a:xfrm>
          <a:off x="3205440" y="1447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2</xdr:col>
      <xdr:colOff>0</xdr:colOff>
      <xdr:row>2</xdr:row>
      <xdr:rowOff>0</xdr:rowOff>
    </xdr:from>
    <xdr:to>
      <xdr:col>2</xdr:col>
      <xdr:colOff>299520</xdr:colOff>
      <xdr:row>2</xdr:row>
      <xdr:rowOff>308520</xdr:rowOff>
    </xdr:to>
    <xdr:sp macro="" textlink="">
      <xdr:nvSpPr>
        <xdr:cNvPr id="9" name="CustomShape 1"/>
        <xdr:cNvSpPr/>
      </xdr:nvSpPr>
      <xdr:spPr>
        <a:xfrm>
          <a:off x="3205440" y="1447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2</xdr:col>
      <xdr:colOff>0</xdr:colOff>
      <xdr:row>2</xdr:row>
      <xdr:rowOff>0</xdr:rowOff>
    </xdr:from>
    <xdr:to>
      <xdr:col>2</xdr:col>
      <xdr:colOff>299520</xdr:colOff>
      <xdr:row>2</xdr:row>
      <xdr:rowOff>308520</xdr:rowOff>
    </xdr:to>
    <xdr:sp macro="" textlink="">
      <xdr:nvSpPr>
        <xdr:cNvPr id="10" name="CustomShape 1"/>
        <xdr:cNvSpPr/>
      </xdr:nvSpPr>
      <xdr:spPr>
        <a:xfrm>
          <a:off x="3205440" y="1447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2</xdr:col>
      <xdr:colOff>0</xdr:colOff>
      <xdr:row>2</xdr:row>
      <xdr:rowOff>0</xdr:rowOff>
    </xdr:from>
    <xdr:to>
      <xdr:col>2</xdr:col>
      <xdr:colOff>299520</xdr:colOff>
      <xdr:row>2</xdr:row>
      <xdr:rowOff>299520</xdr:rowOff>
    </xdr:to>
    <xdr:sp macro="" textlink="">
      <xdr:nvSpPr>
        <xdr:cNvPr id="11" name="CustomShape 1"/>
        <xdr:cNvSpPr/>
      </xdr:nvSpPr>
      <xdr:spPr>
        <a:xfrm>
          <a:off x="3205440" y="1447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2</xdr:col>
      <xdr:colOff>0</xdr:colOff>
      <xdr:row>2</xdr:row>
      <xdr:rowOff>0</xdr:rowOff>
    </xdr:from>
    <xdr:to>
      <xdr:col>2</xdr:col>
      <xdr:colOff>299520</xdr:colOff>
      <xdr:row>2</xdr:row>
      <xdr:rowOff>299520</xdr:rowOff>
    </xdr:to>
    <xdr:sp macro="" textlink="">
      <xdr:nvSpPr>
        <xdr:cNvPr id="12" name="CustomShape 1"/>
        <xdr:cNvSpPr/>
      </xdr:nvSpPr>
      <xdr:spPr>
        <a:xfrm>
          <a:off x="3205440" y="1447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2</xdr:col>
      <xdr:colOff>0</xdr:colOff>
      <xdr:row>2</xdr:row>
      <xdr:rowOff>0</xdr:rowOff>
    </xdr:from>
    <xdr:to>
      <xdr:col>2</xdr:col>
      <xdr:colOff>299520</xdr:colOff>
      <xdr:row>2</xdr:row>
      <xdr:rowOff>299520</xdr:rowOff>
    </xdr:to>
    <xdr:sp macro="" textlink="">
      <xdr:nvSpPr>
        <xdr:cNvPr id="13" name="CustomShape 1"/>
        <xdr:cNvSpPr/>
      </xdr:nvSpPr>
      <xdr:spPr>
        <a:xfrm>
          <a:off x="3205440" y="1447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1</xdr:col>
      <xdr:colOff>0</xdr:colOff>
      <xdr:row>3</xdr:row>
      <xdr:rowOff>45000</xdr:rowOff>
    </xdr:from>
    <xdr:to>
      <xdr:col>1</xdr:col>
      <xdr:colOff>0</xdr:colOff>
      <xdr:row>4</xdr:row>
      <xdr:rowOff>544680</xdr:rowOff>
    </xdr:to>
    <xdr:pic>
      <xdr:nvPicPr>
        <xdr:cNvPr id="14" name="Рисунок 171"/>
        <xdr:cNvPicPr/>
      </xdr:nvPicPr>
      <xdr:blipFill>
        <a:blip xmlns:r="http://schemas.openxmlformats.org/officeDocument/2006/relationships" r:embed="rId1"/>
        <a:stretch/>
      </xdr:blipFill>
      <xdr:spPr>
        <a:xfrm>
          <a:off x="2691000" y="2083320"/>
          <a:ext cx="0" cy="1090080"/>
        </a:xfrm>
        <a:prstGeom prst="rect">
          <a:avLst/>
        </a:prstGeom>
        <a:ln>
          <a:noFill/>
        </a:ln>
      </xdr:spPr>
    </xdr:pic>
    <xdr:clientData/>
  </xdr:twoCellAnchor>
  <xdr:twoCellAnchor>
    <xdr:from>
      <xdr:col>1</xdr:col>
      <xdr:colOff>0</xdr:colOff>
      <xdr:row>5</xdr:row>
      <xdr:rowOff>107640</xdr:rowOff>
    </xdr:from>
    <xdr:to>
      <xdr:col>1</xdr:col>
      <xdr:colOff>0</xdr:colOff>
      <xdr:row>6</xdr:row>
      <xdr:rowOff>21960</xdr:rowOff>
    </xdr:to>
    <xdr:pic>
      <xdr:nvPicPr>
        <xdr:cNvPr id="15" name="Рисунок 181"/>
        <xdr:cNvPicPr/>
      </xdr:nvPicPr>
      <xdr:blipFill>
        <a:blip xmlns:r="http://schemas.openxmlformats.org/officeDocument/2006/relationships" r:embed="rId2"/>
        <a:stretch/>
      </xdr:blipFill>
      <xdr:spPr>
        <a:xfrm>
          <a:off x="2691000" y="3326760"/>
          <a:ext cx="0" cy="505080"/>
        </a:xfrm>
        <a:prstGeom prst="rect">
          <a:avLst/>
        </a:prstGeom>
        <a:ln>
          <a:noFill/>
        </a:ln>
      </xdr:spPr>
    </xdr:pic>
    <xdr:clientData/>
  </xdr:twoCellAnchor>
  <xdr:twoCellAnchor>
    <xdr:from>
      <xdr:col>1</xdr:col>
      <xdr:colOff>0</xdr:colOff>
      <xdr:row>5</xdr:row>
      <xdr:rowOff>84600</xdr:rowOff>
    </xdr:from>
    <xdr:to>
      <xdr:col>1</xdr:col>
      <xdr:colOff>0</xdr:colOff>
      <xdr:row>6</xdr:row>
      <xdr:rowOff>12960</xdr:rowOff>
    </xdr:to>
    <xdr:pic>
      <xdr:nvPicPr>
        <xdr:cNvPr id="16" name="Picture 22" descr="55"/>
        <xdr:cNvPicPr/>
      </xdr:nvPicPr>
      <xdr:blipFill>
        <a:blip xmlns:r="http://schemas.openxmlformats.org/officeDocument/2006/relationships" r:embed="rId3"/>
        <a:stretch/>
      </xdr:blipFill>
      <xdr:spPr>
        <a:xfrm>
          <a:off x="2691000" y="3303720"/>
          <a:ext cx="0" cy="519120"/>
        </a:xfrm>
        <a:prstGeom prst="rect">
          <a:avLst/>
        </a:prstGeom>
        <a:ln>
          <a:noFill/>
        </a:ln>
      </xdr:spPr>
    </xdr:pic>
    <xdr:clientData/>
  </xdr:twoCellAnchor>
  <xdr:twoCellAnchor>
    <xdr:from>
      <xdr:col>1</xdr:col>
      <xdr:colOff>0</xdr:colOff>
      <xdr:row>2</xdr:row>
      <xdr:rowOff>90720</xdr:rowOff>
    </xdr:from>
    <xdr:to>
      <xdr:col>1</xdr:col>
      <xdr:colOff>0</xdr:colOff>
      <xdr:row>3</xdr:row>
      <xdr:rowOff>272520</xdr:rowOff>
    </xdr:to>
    <xdr:pic>
      <xdr:nvPicPr>
        <xdr:cNvPr id="17" name="Рисунок 23"/>
        <xdr:cNvPicPr/>
      </xdr:nvPicPr>
      <xdr:blipFill>
        <a:blip xmlns:r="http://schemas.openxmlformats.org/officeDocument/2006/relationships" r:embed="rId4"/>
        <a:stretch/>
      </xdr:blipFill>
      <xdr:spPr>
        <a:xfrm>
          <a:off x="2691000" y="1538280"/>
          <a:ext cx="0" cy="772560"/>
        </a:xfrm>
        <a:prstGeom prst="rect">
          <a:avLst/>
        </a:prstGeom>
        <a:ln>
          <a:noFill/>
        </a:ln>
      </xdr:spPr>
    </xdr:pic>
    <xdr:clientData/>
  </xdr:twoCellAnchor>
  <xdr:twoCellAnchor>
    <xdr:from>
      <xdr:col>1</xdr:col>
      <xdr:colOff>0</xdr:colOff>
      <xdr:row>4</xdr:row>
      <xdr:rowOff>73800</xdr:rowOff>
    </xdr:from>
    <xdr:to>
      <xdr:col>1</xdr:col>
      <xdr:colOff>0</xdr:colOff>
      <xdr:row>5</xdr:row>
      <xdr:rowOff>43560</xdr:rowOff>
    </xdr:to>
    <xdr:pic>
      <xdr:nvPicPr>
        <xdr:cNvPr id="18" name="Рисунок 44"/>
        <xdr:cNvPicPr/>
      </xdr:nvPicPr>
      <xdr:blipFill>
        <a:blip xmlns:r="http://schemas.openxmlformats.org/officeDocument/2006/relationships" r:embed="rId5"/>
        <a:stretch/>
      </xdr:blipFill>
      <xdr:spPr>
        <a:xfrm>
          <a:off x="2691000" y="2702520"/>
          <a:ext cx="0" cy="560160"/>
        </a:xfrm>
        <a:prstGeom prst="rect">
          <a:avLst/>
        </a:prstGeom>
        <a:ln>
          <a:noFill/>
        </a:ln>
      </xdr:spPr>
    </xdr:pic>
    <xdr:clientData/>
  </xdr:twoCellAnchor>
  <xdr:twoCellAnchor>
    <xdr:from>
      <xdr:col>1</xdr:col>
      <xdr:colOff>0</xdr:colOff>
      <xdr:row>4</xdr:row>
      <xdr:rowOff>48960</xdr:rowOff>
    </xdr:from>
    <xdr:to>
      <xdr:col>1</xdr:col>
      <xdr:colOff>0</xdr:colOff>
      <xdr:row>5</xdr:row>
      <xdr:rowOff>44640</xdr:rowOff>
    </xdr:to>
    <xdr:pic>
      <xdr:nvPicPr>
        <xdr:cNvPr id="19" name="Рисунок 45"/>
        <xdr:cNvPicPr/>
      </xdr:nvPicPr>
      <xdr:blipFill>
        <a:blip xmlns:r="http://schemas.openxmlformats.org/officeDocument/2006/relationships" r:embed="rId6"/>
        <a:stretch/>
      </xdr:blipFill>
      <xdr:spPr>
        <a:xfrm>
          <a:off x="2691000" y="2677680"/>
          <a:ext cx="0" cy="586080"/>
        </a:xfrm>
        <a:prstGeom prst="rect">
          <a:avLst/>
        </a:prstGeom>
        <a:ln>
          <a:noFill/>
        </a:ln>
      </xdr:spPr>
    </xdr:pic>
    <xdr:clientData/>
  </xdr:twoCellAnchor>
  <xdr:twoCellAnchor editAs="oneCell">
    <xdr:from>
      <xdr:col>0</xdr:col>
      <xdr:colOff>0</xdr:colOff>
      <xdr:row>0</xdr:row>
      <xdr:rowOff>0</xdr:rowOff>
    </xdr:from>
    <xdr:to>
      <xdr:col>8</xdr:col>
      <xdr:colOff>470880</xdr:colOff>
      <xdr:row>1</xdr:row>
      <xdr:rowOff>194760</xdr:rowOff>
    </xdr:to>
    <xdr:pic>
      <xdr:nvPicPr>
        <xdr:cNvPr id="20" name="Рисунок 53"/>
        <xdr:cNvPicPr/>
      </xdr:nvPicPr>
      <xdr:blipFill>
        <a:blip xmlns:r="http://schemas.openxmlformats.org/officeDocument/2006/relationships" r:embed="rId7"/>
        <a:stretch/>
      </xdr:blipFill>
      <xdr:spPr>
        <a:xfrm>
          <a:off x="0" y="0"/>
          <a:ext cx="7354800" cy="1051920"/>
        </a:xfrm>
        <a:prstGeom prst="rect">
          <a:avLst/>
        </a:prstGeom>
        <a:ln>
          <a:noFill/>
        </a:ln>
      </xdr:spPr>
    </xdr:pic>
    <xdr:clientData/>
  </xdr:twoCellAnchor>
  <xdr:twoCellAnchor editAs="oneCell">
    <xdr:from>
      <xdr:col>0</xdr:col>
      <xdr:colOff>2495520</xdr:colOff>
      <xdr:row>1</xdr:row>
      <xdr:rowOff>104760</xdr:rowOff>
    </xdr:from>
    <xdr:to>
      <xdr:col>8</xdr:col>
      <xdr:colOff>475200</xdr:colOff>
      <xdr:row>9</xdr:row>
      <xdr:rowOff>594720</xdr:rowOff>
    </xdr:to>
    <xdr:pic>
      <xdr:nvPicPr>
        <xdr:cNvPr id="21" name="Рисунок 57"/>
        <xdr:cNvPicPr/>
      </xdr:nvPicPr>
      <xdr:blipFill>
        <a:blip xmlns:r="http://schemas.openxmlformats.org/officeDocument/2006/relationships" r:embed="rId8"/>
        <a:stretch/>
      </xdr:blipFill>
      <xdr:spPr>
        <a:xfrm>
          <a:off x="2495520" y="961920"/>
          <a:ext cx="4863600" cy="491904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380880</xdr:colOff>
      <xdr:row>30</xdr:row>
      <xdr:rowOff>9360</xdr:rowOff>
    </xdr:from>
    <xdr:to>
      <xdr:col>0</xdr:col>
      <xdr:colOff>1487160</xdr:colOff>
      <xdr:row>30</xdr:row>
      <xdr:rowOff>1108800</xdr:rowOff>
    </xdr:to>
    <xdr:pic>
      <xdr:nvPicPr>
        <xdr:cNvPr id="20" name="Рисунок 27"/>
        <xdr:cNvPicPr/>
      </xdr:nvPicPr>
      <xdr:blipFill>
        <a:blip xmlns:r="http://schemas.openxmlformats.org/officeDocument/2006/relationships" r:embed="rId1"/>
        <a:stretch/>
      </xdr:blipFill>
      <xdr:spPr>
        <a:xfrm>
          <a:off x="380880" y="22178880"/>
          <a:ext cx="1106280" cy="1099440"/>
        </a:xfrm>
        <a:prstGeom prst="rect">
          <a:avLst/>
        </a:prstGeom>
        <a:ln>
          <a:noFill/>
        </a:ln>
      </xdr:spPr>
    </xdr:pic>
    <xdr:clientData/>
  </xdr:twoCellAnchor>
  <xdr:twoCellAnchor editAs="oneCell">
    <xdr:from>
      <xdr:col>7</xdr:col>
      <xdr:colOff>0</xdr:colOff>
      <xdr:row>38</xdr:row>
      <xdr:rowOff>0</xdr:rowOff>
    </xdr:from>
    <xdr:to>
      <xdr:col>7</xdr:col>
      <xdr:colOff>299520</xdr:colOff>
      <xdr:row>38</xdr:row>
      <xdr:rowOff>293400</xdr:rowOff>
    </xdr:to>
    <xdr:sp macro="" textlink="">
      <xdr:nvSpPr>
        <xdr:cNvPr id="21" name="CustomShape 1"/>
        <xdr:cNvSpPr/>
      </xdr:nvSpPr>
      <xdr:spPr>
        <a:xfrm>
          <a:off x="11145960" y="30065760"/>
          <a:ext cx="299520" cy="2934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2</xdr:col>
      <xdr:colOff>0</xdr:colOff>
      <xdr:row>38</xdr:row>
      <xdr:rowOff>0</xdr:rowOff>
    </xdr:from>
    <xdr:to>
      <xdr:col>2</xdr:col>
      <xdr:colOff>299520</xdr:colOff>
      <xdr:row>38</xdr:row>
      <xdr:rowOff>293400</xdr:rowOff>
    </xdr:to>
    <xdr:sp macro="" textlink="">
      <xdr:nvSpPr>
        <xdr:cNvPr id="22" name="CustomShape 1"/>
        <xdr:cNvSpPr/>
      </xdr:nvSpPr>
      <xdr:spPr>
        <a:xfrm>
          <a:off x="3063600" y="30065760"/>
          <a:ext cx="299520" cy="2934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38</xdr:row>
      <xdr:rowOff>0</xdr:rowOff>
    </xdr:from>
    <xdr:to>
      <xdr:col>7</xdr:col>
      <xdr:colOff>299520</xdr:colOff>
      <xdr:row>38</xdr:row>
      <xdr:rowOff>302400</xdr:rowOff>
    </xdr:to>
    <xdr:sp macro="" textlink="">
      <xdr:nvSpPr>
        <xdr:cNvPr id="23" name="CustomShape 1"/>
        <xdr:cNvSpPr/>
      </xdr:nvSpPr>
      <xdr:spPr>
        <a:xfrm>
          <a:off x="11145960" y="30065760"/>
          <a:ext cx="299520" cy="3024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38</xdr:row>
      <xdr:rowOff>0</xdr:rowOff>
    </xdr:from>
    <xdr:to>
      <xdr:col>7</xdr:col>
      <xdr:colOff>299520</xdr:colOff>
      <xdr:row>38</xdr:row>
      <xdr:rowOff>302400</xdr:rowOff>
    </xdr:to>
    <xdr:sp macro="" textlink="">
      <xdr:nvSpPr>
        <xdr:cNvPr id="24" name="CustomShape 1"/>
        <xdr:cNvSpPr/>
      </xdr:nvSpPr>
      <xdr:spPr>
        <a:xfrm>
          <a:off x="11145960" y="30065760"/>
          <a:ext cx="299520" cy="3024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38</xdr:row>
      <xdr:rowOff>0</xdr:rowOff>
    </xdr:from>
    <xdr:to>
      <xdr:col>7</xdr:col>
      <xdr:colOff>299520</xdr:colOff>
      <xdr:row>38</xdr:row>
      <xdr:rowOff>293400</xdr:rowOff>
    </xdr:to>
    <xdr:sp macro="" textlink="">
      <xdr:nvSpPr>
        <xdr:cNvPr id="25" name="CustomShape 1"/>
        <xdr:cNvSpPr/>
      </xdr:nvSpPr>
      <xdr:spPr>
        <a:xfrm>
          <a:off x="11145960" y="30065760"/>
          <a:ext cx="299520" cy="2934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38</xdr:row>
      <xdr:rowOff>0</xdr:rowOff>
    </xdr:from>
    <xdr:to>
      <xdr:col>7</xdr:col>
      <xdr:colOff>299520</xdr:colOff>
      <xdr:row>38</xdr:row>
      <xdr:rowOff>293400</xdr:rowOff>
    </xdr:to>
    <xdr:sp macro="" textlink="">
      <xdr:nvSpPr>
        <xdr:cNvPr id="26" name="CustomShape 1"/>
        <xdr:cNvSpPr/>
      </xdr:nvSpPr>
      <xdr:spPr>
        <a:xfrm>
          <a:off x="11145960" y="30065760"/>
          <a:ext cx="299520" cy="2934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38</xdr:row>
      <xdr:rowOff>0</xdr:rowOff>
    </xdr:from>
    <xdr:to>
      <xdr:col>7</xdr:col>
      <xdr:colOff>299520</xdr:colOff>
      <xdr:row>38</xdr:row>
      <xdr:rowOff>293400</xdr:rowOff>
    </xdr:to>
    <xdr:sp macro="" textlink="">
      <xdr:nvSpPr>
        <xdr:cNvPr id="27" name="CustomShape 1"/>
        <xdr:cNvSpPr/>
      </xdr:nvSpPr>
      <xdr:spPr>
        <a:xfrm>
          <a:off x="11145960" y="30065760"/>
          <a:ext cx="299520" cy="2934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7</xdr:col>
      <xdr:colOff>0</xdr:colOff>
      <xdr:row>38</xdr:row>
      <xdr:rowOff>0</xdr:rowOff>
    </xdr:from>
    <xdr:to>
      <xdr:col>7</xdr:col>
      <xdr:colOff>299520</xdr:colOff>
      <xdr:row>38</xdr:row>
      <xdr:rowOff>299520</xdr:rowOff>
    </xdr:to>
    <xdr:sp macro="" textlink="">
      <xdr:nvSpPr>
        <xdr:cNvPr id="28" name="CustomShape 1"/>
        <xdr:cNvSpPr/>
      </xdr:nvSpPr>
      <xdr:spPr>
        <a:xfrm>
          <a:off x="11145960" y="300657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7</xdr:col>
      <xdr:colOff>0</xdr:colOff>
      <xdr:row>38</xdr:row>
      <xdr:rowOff>0</xdr:rowOff>
    </xdr:from>
    <xdr:to>
      <xdr:col>7</xdr:col>
      <xdr:colOff>299520</xdr:colOff>
      <xdr:row>38</xdr:row>
      <xdr:rowOff>308520</xdr:rowOff>
    </xdr:to>
    <xdr:sp macro="" textlink="">
      <xdr:nvSpPr>
        <xdr:cNvPr id="29" name="CustomShape 1"/>
        <xdr:cNvSpPr/>
      </xdr:nvSpPr>
      <xdr:spPr>
        <a:xfrm>
          <a:off x="11145960" y="300657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7</xdr:col>
      <xdr:colOff>0</xdr:colOff>
      <xdr:row>38</xdr:row>
      <xdr:rowOff>0</xdr:rowOff>
    </xdr:from>
    <xdr:to>
      <xdr:col>7</xdr:col>
      <xdr:colOff>299520</xdr:colOff>
      <xdr:row>38</xdr:row>
      <xdr:rowOff>308520</xdr:rowOff>
    </xdr:to>
    <xdr:sp macro="" textlink="">
      <xdr:nvSpPr>
        <xdr:cNvPr id="30" name="CustomShape 1"/>
        <xdr:cNvSpPr/>
      </xdr:nvSpPr>
      <xdr:spPr>
        <a:xfrm>
          <a:off x="11145960" y="300657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7</xdr:col>
      <xdr:colOff>0</xdr:colOff>
      <xdr:row>38</xdr:row>
      <xdr:rowOff>0</xdr:rowOff>
    </xdr:from>
    <xdr:to>
      <xdr:col>7</xdr:col>
      <xdr:colOff>299520</xdr:colOff>
      <xdr:row>38</xdr:row>
      <xdr:rowOff>374040</xdr:rowOff>
    </xdr:to>
    <xdr:sp macro="" textlink="">
      <xdr:nvSpPr>
        <xdr:cNvPr id="31" name="CustomShape 1"/>
        <xdr:cNvSpPr/>
      </xdr:nvSpPr>
      <xdr:spPr>
        <a:xfrm>
          <a:off x="11145960" y="30065760"/>
          <a:ext cx="299520" cy="3740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7</xdr:col>
      <xdr:colOff>0</xdr:colOff>
      <xdr:row>38</xdr:row>
      <xdr:rowOff>0</xdr:rowOff>
    </xdr:from>
    <xdr:to>
      <xdr:col>7</xdr:col>
      <xdr:colOff>299520</xdr:colOff>
      <xdr:row>38</xdr:row>
      <xdr:rowOff>299520</xdr:rowOff>
    </xdr:to>
    <xdr:sp macro="" textlink="">
      <xdr:nvSpPr>
        <xdr:cNvPr id="32" name="CustomShape 1"/>
        <xdr:cNvSpPr/>
      </xdr:nvSpPr>
      <xdr:spPr>
        <a:xfrm>
          <a:off x="11145960" y="300657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2</xdr:col>
      <xdr:colOff>0</xdr:colOff>
      <xdr:row>38</xdr:row>
      <xdr:rowOff>0</xdr:rowOff>
    </xdr:from>
    <xdr:to>
      <xdr:col>2</xdr:col>
      <xdr:colOff>299520</xdr:colOff>
      <xdr:row>38</xdr:row>
      <xdr:rowOff>255240</xdr:rowOff>
    </xdr:to>
    <xdr:sp macro="" textlink="">
      <xdr:nvSpPr>
        <xdr:cNvPr id="33" name="CustomShape 1"/>
        <xdr:cNvSpPr/>
      </xdr:nvSpPr>
      <xdr:spPr>
        <a:xfrm>
          <a:off x="3063600" y="30065760"/>
          <a:ext cx="299520" cy="2552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38</xdr:row>
      <xdr:rowOff>0</xdr:rowOff>
    </xdr:from>
    <xdr:to>
      <xdr:col>7</xdr:col>
      <xdr:colOff>299520</xdr:colOff>
      <xdr:row>38</xdr:row>
      <xdr:rowOff>299520</xdr:rowOff>
    </xdr:to>
    <xdr:sp macro="" textlink="">
      <xdr:nvSpPr>
        <xdr:cNvPr id="34" name="CustomShape 1"/>
        <xdr:cNvSpPr/>
      </xdr:nvSpPr>
      <xdr:spPr>
        <a:xfrm>
          <a:off x="11145960" y="300657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2</xdr:col>
      <xdr:colOff>380880</xdr:colOff>
      <xdr:row>38</xdr:row>
      <xdr:rowOff>0</xdr:rowOff>
    </xdr:from>
    <xdr:to>
      <xdr:col>2</xdr:col>
      <xdr:colOff>680400</xdr:colOff>
      <xdr:row>38</xdr:row>
      <xdr:rowOff>303480</xdr:rowOff>
    </xdr:to>
    <xdr:sp macro="" textlink="">
      <xdr:nvSpPr>
        <xdr:cNvPr id="35" name="CustomShape 1"/>
        <xdr:cNvSpPr/>
      </xdr:nvSpPr>
      <xdr:spPr>
        <a:xfrm>
          <a:off x="3444480" y="30065760"/>
          <a:ext cx="299520" cy="3034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38</xdr:row>
      <xdr:rowOff>0</xdr:rowOff>
    </xdr:from>
    <xdr:to>
      <xdr:col>7</xdr:col>
      <xdr:colOff>299520</xdr:colOff>
      <xdr:row>38</xdr:row>
      <xdr:rowOff>308520</xdr:rowOff>
    </xdr:to>
    <xdr:sp macro="" textlink="">
      <xdr:nvSpPr>
        <xdr:cNvPr id="36" name="CustomShape 1"/>
        <xdr:cNvSpPr/>
      </xdr:nvSpPr>
      <xdr:spPr>
        <a:xfrm>
          <a:off x="11145960" y="300657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38</xdr:row>
      <xdr:rowOff>0</xdr:rowOff>
    </xdr:from>
    <xdr:to>
      <xdr:col>7</xdr:col>
      <xdr:colOff>299520</xdr:colOff>
      <xdr:row>38</xdr:row>
      <xdr:rowOff>308520</xdr:rowOff>
    </xdr:to>
    <xdr:sp macro="" textlink="">
      <xdr:nvSpPr>
        <xdr:cNvPr id="37" name="CustomShape 1"/>
        <xdr:cNvSpPr/>
      </xdr:nvSpPr>
      <xdr:spPr>
        <a:xfrm>
          <a:off x="11145960" y="300657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38</xdr:row>
      <xdr:rowOff>0</xdr:rowOff>
    </xdr:from>
    <xdr:to>
      <xdr:col>7</xdr:col>
      <xdr:colOff>299520</xdr:colOff>
      <xdr:row>38</xdr:row>
      <xdr:rowOff>299520</xdr:rowOff>
    </xdr:to>
    <xdr:sp macro="" textlink="">
      <xdr:nvSpPr>
        <xdr:cNvPr id="38" name="CustomShape 1"/>
        <xdr:cNvSpPr/>
      </xdr:nvSpPr>
      <xdr:spPr>
        <a:xfrm>
          <a:off x="11145960" y="300657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38</xdr:row>
      <xdr:rowOff>0</xdr:rowOff>
    </xdr:from>
    <xdr:to>
      <xdr:col>7</xdr:col>
      <xdr:colOff>299520</xdr:colOff>
      <xdr:row>38</xdr:row>
      <xdr:rowOff>299520</xdr:rowOff>
    </xdr:to>
    <xdr:sp macro="" textlink="">
      <xdr:nvSpPr>
        <xdr:cNvPr id="39" name="CustomShape 1"/>
        <xdr:cNvSpPr/>
      </xdr:nvSpPr>
      <xdr:spPr>
        <a:xfrm>
          <a:off x="11145960" y="300657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38</xdr:row>
      <xdr:rowOff>0</xdr:rowOff>
    </xdr:from>
    <xdr:to>
      <xdr:col>7</xdr:col>
      <xdr:colOff>299520</xdr:colOff>
      <xdr:row>38</xdr:row>
      <xdr:rowOff>299520</xdr:rowOff>
    </xdr:to>
    <xdr:sp macro="" textlink="">
      <xdr:nvSpPr>
        <xdr:cNvPr id="40" name="CustomShape 1"/>
        <xdr:cNvSpPr/>
      </xdr:nvSpPr>
      <xdr:spPr>
        <a:xfrm>
          <a:off x="11145960" y="300657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7</xdr:col>
      <xdr:colOff>0</xdr:colOff>
      <xdr:row>38</xdr:row>
      <xdr:rowOff>0</xdr:rowOff>
    </xdr:from>
    <xdr:to>
      <xdr:col>7</xdr:col>
      <xdr:colOff>299520</xdr:colOff>
      <xdr:row>38</xdr:row>
      <xdr:rowOff>299520</xdr:rowOff>
    </xdr:to>
    <xdr:sp macro="" textlink="">
      <xdr:nvSpPr>
        <xdr:cNvPr id="41" name="CustomShape 1"/>
        <xdr:cNvSpPr/>
      </xdr:nvSpPr>
      <xdr:spPr>
        <a:xfrm>
          <a:off x="11145960" y="300657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7</xdr:col>
      <xdr:colOff>0</xdr:colOff>
      <xdr:row>38</xdr:row>
      <xdr:rowOff>0</xdr:rowOff>
    </xdr:from>
    <xdr:to>
      <xdr:col>7</xdr:col>
      <xdr:colOff>299520</xdr:colOff>
      <xdr:row>38</xdr:row>
      <xdr:rowOff>308520</xdr:rowOff>
    </xdr:to>
    <xdr:sp macro="" textlink="">
      <xdr:nvSpPr>
        <xdr:cNvPr id="42" name="CustomShape 1"/>
        <xdr:cNvSpPr/>
      </xdr:nvSpPr>
      <xdr:spPr>
        <a:xfrm>
          <a:off x="11145960" y="300657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7</xdr:col>
      <xdr:colOff>0</xdr:colOff>
      <xdr:row>38</xdr:row>
      <xdr:rowOff>0</xdr:rowOff>
    </xdr:from>
    <xdr:to>
      <xdr:col>7</xdr:col>
      <xdr:colOff>299520</xdr:colOff>
      <xdr:row>38</xdr:row>
      <xdr:rowOff>308520</xdr:rowOff>
    </xdr:to>
    <xdr:sp macro="" textlink="">
      <xdr:nvSpPr>
        <xdr:cNvPr id="43" name="CustomShape 1"/>
        <xdr:cNvSpPr/>
      </xdr:nvSpPr>
      <xdr:spPr>
        <a:xfrm>
          <a:off x="11145960" y="300657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7</xdr:col>
      <xdr:colOff>0</xdr:colOff>
      <xdr:row>38</xdr:row>
      <xdr:rowOff>0</xdr:rowOff>
    </xdr:from>
    <xdr:to>
      <xdr:col>7</xdr:col>
      <xdr:colOff>299520</xdr:colOff>
      <xdr:row>38</xdr:row>
      <xdr:rowOff>374040</xdr:rowOff>
    </xdr:to>
    <xdr:sp macro="" textlink="">
      <xdr:nvSpPr>
        <xdr:cNvPr id="44" name="CustomShape 1"/>
        <xdr:cNvSpPr/>
      </xdr:nvSpPr>
      <xdr:spPr>
        <a:xfrm>
          <a:off x="11145960" y="30065760"/>
          <a:ext cx="299520" cy="3740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7</xdr:col>
      <xdr:colOff>0</xdr:colOff>
      <xdr:row>38</xdr:row>
      <xdr:rowOff>0</xdr:rowOff>
    </xdr:from>
    <xdr:to>
      <xdr:col>7</xdr:col>
      <xdr:colOff>299520</xdr:colOff>
      <xdr:row>38</xdr:row>
      <xdr:rowOff>299520</xdr:rowOff>
    </xdr:to>
    <xdr:sp macro="" textlink="">
      <xdr:nvSpPr>
        <xdr:cNvPr id="45" name="CustomShape 1"/>
        <xdr:cNvSpPr/>
      </xdr:nvSpPr>
      <xdr:spPr>
        <a:xfrm>
          <a:off x="11145960" y="300657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7</xdr:col>
      <xdr:colOff>39600</xdr:colOff>
      <xdr:row>1</xdr:row>
      <xdr:rowOff>76320</xdr:rowOff>
    </xdr:from>
    <xdr:to>
      <xdr:col>7</xdr:col>
      <xdr:colOff>299520</xdr:colOff>
      <xdr:row>1</xdr:row>
      <xdr:rowOff>194760</xdr:rowOff>
    </xdr:to>
    <xdr:sp macro="" textlink="">
      <xdr:nvSpPr>
        <xdr:cNvPr id="46" name="CustomShape 1"/>
        <xdr:cNvSpPr/>
      </xdr:nvSpPr>
      <xdr:spPr>
        <a:xfrm>
          <a:off x="11185560" y="374040"/>
          <a:ext cx="259920" cy="118440"/>
        </a:xfrm>
        <a:prstGeom prst="rightArrow">
          <a:avLst>
            <a:gd name="adj1" fmla="val 50000"/>
            <a:gd name="adj2" fmla="val 50000"/>
          </a:avLst>
        </a:prstGeom>
        <a:no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dk1">
            <a:shade val="50000"/>
          </a:schemeClr>
        </a:lnRef>
        <a:fillRef idx="1">
          <a:schemeClr val="dk1"/>
        </a:fillRef>
        <a:effectRef idx="0">
          <a:schemeClr val="dk1"/>
        </a:effectRef>
        <a:fontRef idx="minor"/>
      </xdr:style>
    </xdr:sp>
    <xdr:clientData/>
  </xdr:twoCellAnchor>
  <xdr:twoCellAnchor editAs="oneCell">
    <xdr:from>
      <xdr:col>0</xdr:col>
      <xdr:colOff>464760</xdr:colOff>
      <xdr:row>0</xdr:row>
      <xdr:rowOff>190440</xdr:rowOff>
    </xdr:from>
    <xdr:to>
      <xdr:col>1</xdr:col>
      <xdr:colOff>419760</xdr:colOff>
      <xdr:row>2</xdr:row>
      <xdr:rowOff>86040</xdr:rowOff>
    </xdr:to>
    <xdr:pic>
      <xdr:nvPicPr>
        <xdr:cNvPr id="47" name="Рисунок 49">
          <a:hlinkClick xmlns:r="http://schemas.openxmlformats.org/officeDocument/2006/relationships" r:id="rId2"/>
        </xdr:cNvPr>
        <xdr:cNvPicPr/>
      </xdr:nvPicPr>
      <xdr:blipFill>
        <a:blip xmlns:r="http://schemas.openxmlformats.org/officeDocument/2006/relationships" r:embed="rId3"/>
        <a:stretch/>
      </xdr:blipFill>
      <xdr:spPr>
        <a:xfrm>
          <a:off x="464760" y="190440"/>
          <a:ext cx="1910160" cy="460080"/>
        </a:xfrm>
        <a:prstGeom prst="rect">
          <a:avLst/>
        </a:prstGeom>
        <a:ln>
          <a:noFill/>
        </a:ln>
      </xdr:spPr>
    </xdr:pic>
    <xdr:clientData/>
  </xdr:twoCellAnchor>
  <xdr:twoCellAnchor>
    <xdr:from>
      <xdr:col>7</xdr:col>
      <xdr:colOff>762120</xdr:colOff>
      <xdr:row>2</xdr:row>
      <xdr:rowOff>66600</xdr:rowOff>
    </xdr:from>
    <xdr:to>
      <xdr:col>8</xdr:col>
      <xdr:colOff>174240</xdr:colOff>
      <xdr:row>2</xdr:row>
      <xdr:rowOff>185040</xdr:rowOff>
    </xdr:to>
    <xdr:sp macro="" textlink="">
      <xdr:nvSpPr>
        <xdr:cNvPr id="48" name="CustomShape 1"/>
        <xdr:cNvSpPr/>
      </xdr:nvSpPr>
      <xdr:spPr>
        <a:xfrm>
          <a:off x="11908080" y="631080"/>
          <a:ext cx="308880" cy="118440"/>
        </a:xfrm>
        <a:prstGeom prst="rightArrow">
          <a:avLst>
            <a:gd name="adj1" fmla="val 50000"/>
            <a:gd name="adj2" fmla="val 50000"/>
          </a:avLst>
        </a:prstGeom>
        <a:no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dk1">
            <a:shade val="50000"/>
          </a:schemeClr>
        </a:lnRef>
        <a:fillRef idx="1">
          <a:schemeClr val="dk1"/>
        </a:fillRef>
        <a:effectRef idx="0">
          <a:schemeClr val="dk1"/>
        </a:effectRef>
        <a:fontRef idx="minor"/>
      </xdr:style>
    </xdr:sp>
    <xdr:clientData/>
  </xdr:twoCellAnchor>
  <xdr:twoCellAnchor>
    <xdr:from>
      <xdr:col>0</xdr:col>
      <xdr:colOff>95400</xdr:colOff>
      <xdr:row>9</xdr:row>
      <xdr:rowOff>200160</xdr:rowOff>
    </xdr:from>
    <xdr:to>
      <xdr:col>0</xdr:col>
      <xdr:colOff>1709280</xdr:colOff>
      <xdr:row>11</xdr:row>
      <xdr:rowOff>337680</xdr:rowOff>
    </xdr:to>
    <xdr:pic>
      <xdr:nvPicPr>
        <xdr:cNvPr id="49" name="Рисунок 4"/>
        <xdr:cNvPicPr/>
      </xdr:nvPicPr>
      <xdr:blipFill>
        <a:blip xmlns:r="http://schemas.openxmlformats.org/officeDocument/2006/relationships" r:embed="rId4"/>
        <a:stretch/>
      </xdr:blipFill>
      <xdr:spPr>
        <a:xfrm>
          <a:off x="95400" y="5910480"/>
          <a:ext cx="1613880" cy="1147320"/>
        </a:xfrm>
        <a:prstGeom prst="rect">
          <a:avLst/>
        </a:prstGeom>
        <a:ln>
          <a:noFill/>
        </a:ln>
      </xdr:spPr>
    </xdr:pic>
    <xdr:clientData/>
  </xdr:twoCellAnchor>
  <xdr:twoCellAnchor>
    <xdr:from>
      <xdr:col>0</xdr:col>
      <xdr:colOff>85680</xdr:colOff>
      <xdr:row>12</xdr:row>
      <xdr:rowOff>162000</xdr:rowOff>
    </xdr:from>
    <xdr:to>
      <xdr:col>0</xdr:col>
      <xdr:colOff>1766160</xdr:colOff>
      <xdr:row>14</xdr:row>
      <xdr:rowOff>366120</xdr:rowOff>
    </xdr:to>
    <xdr:pic>
      <xdr:nvPicPr>
        <xdr:cNvPr id="50" name="Рисунок 13"/>
        <xdr:cNvPicPr/>
      </xdr:nvPicPr>
      <xdr:blipFill>
        <a:blip xmlns:r="http://schemas.openxmlformats.org/officeDocument/2006/relationships" r:embed="rId5"/>
        <a:stretch/>
      </xdr:blipFill>
      <xdr:spPr>
        <a:xfrm>
          <a:off x="85680" y="7386840"/>
          <a:ext cx="1680480" cy="1213920"/>
        </a:xfrm>
        <a:prstGeom prst="rect">
          <a:avLst/>
        </a:prstGeom>
        <a:ln>
          <a:noFill/>
        </a:ln>
      </xdr:spPr>
    </xdr:pic>
    <xdr:clientData/>
  </xdr:twoCellAnchor>
  <xdr:twoCellAnchor>
    <xdr:from>
      <xdr:col>0</xdr:col>
      <xdr:colOff>219240</xdr:colOff>
      <xdr:row>15</xdr:row>
      <xdr:rowOff>209520</xdr:rowOff>
    </xdr:from>
    <xdr:to>
      <xdr:col>0</xdr:col>
      <xdr:colOff>1461600</xdr:colOff>
      <xdr:row>17</xdr:row>
      <xdr:rowOff>318600</xdr:rowOff>
    </xdr:to>
    <xdr:pic>
      <xdr:nvPicPr>
        <xdr:cNvPr id="51" name="Рисунок 14"/>
        <xdr:cNvPicPr/>
      </xdr:nvPicPr>
      <xdr:blipFill>
        <a:blip xmlns:r="http://schemas.openxmlformats.org/officeDocument/2006/relationships" r:embed="rId6"/>
        <a:stretch/>
      </xdr:blipFill>
      <xdr:spPr>
        <a:xfrm>
          <a:off x="219240" y="8948880"/>
          <a:ext cx="1242360" cy="1575720"/>
        </a:xfrm>
        <a:prstGeom prst="rect">
          <a:avLst/>
        </a:prstGeom>
        <a:ln>
          <a:noFill/>
        </a:ln>
      </xdr:spPr>
    </xdr:pic>
    <xdr:clientData/>
  </xdr:twoCellAnchor>
  <xdr:twoCellAnchor>
    <xdr:from>
      <xdr:col>0</xdr:col>
      <xdr:colOff>257040</xdr:colOff>
      <xdr:row>18</xdr:row>
      <xdr:rowOff>276120</xdr:rowOff>
    </xdr:from>
    <xdr:to>
      <xdr:col>0</xdr:col>
      <xdr:colOff>1794600</xdr:colOff>
      <xdr:row>20</xdr:row>
      <xdr:rowOff>185040</xdr:rowOff>
    </xdr:to>
    <xdr:pic>
      <xdr:nvPicPr>
        <xdr:cNvPr id="52" name="Рисунок 15"/>
        <xdr:cNvPicPr/>
      </xdr:nvPicPr>
      <xdr:blipFill>
        <a:blip xmlns:r="http://schemas.openxmlformats.org/officeDocument/2006/relationships" r:embed="rId7"/>
        <a:stretch/>
      </xdr:blipFill>
      <xdr:spPr>
        <a:xfrm>
          <a:off x="257040" y="11215800"/>
          <a:ext cx="1537560" cy="1223280"/>
        </a:xfrm>
        <a:prstGeom prst="rect">
          <a:avLst/>
        </a:prstGeom>
        <a:ln>
          <a:noFill/>
        </a:ln>
      </xdr:spPr>
    </xdr:pic>
    <xdr:clientData/>
  </xdr:twoCellAnchor>
  <xdr:twoCellAnchor>
    <xdr:from>
      <xdr:col>0</xdr:col>
      <xdr:colOff>66600</xdr:colOff>
      <xdr:row>27</xdr:row>
      <xdr:rowOff>38160</xdr:rowOff>
    </xdr:from>
    <xdr:to>
      <xdr:col>0</xdr:col>
      <xdr:colOff>1794600</xdr:colOff>
      <xdr:row>27</xdr:row>
      <xdr:rowOff>1090080</xdr:rowOff>
    </xdr:to>
    <xdr:pic>
      <xdr:nvPicPr>
        <xdr:cNvPr id="53" name="Рисунок 19"/>
        <xdr:cNvPicPr/>
      </xdr:nvPicPr>
      <xdr:blipFill>
        <a:blip xmlns:r="http://schemas.openxmlformats.org/officeDocument/2006/relationships" r:embed="rId8"/>
        <a:stretch/>
      </xdr:blipFill>
      <xdr:spPr>
        <a:xfrm>
          <a:off x="66600" y="18016560"/>
          <a:ext cx="1728000" cy="1051920"/>
        </a:xfrm>
        <a:prstGeom prst="rect">
          <a:avLst/>
        </a:prstGeom>
        <a:ln>
          <a:noFill/>
        </a:ln>
      </xdr:spPr>
    </xdr:pic>
    <xdr:clientData/>
  </xdr:twoCellAnchor>
  <xdr:twoCellAnchor>
    <xdr:from>
      <xdr:col>0</xdr:col>
      <xdr:colOff>343080</xdr:colOff>
      <xdr:row>29</xdr:row>
      <xdr:rowOff>38160</xdr:rowOff>
    </xdr:from>
    <xdr:to>
      <xdr:col>0</xdr:col>
      <xdr:colOff>1292760</xdr:colOff>
      <xdr:row>29</xdr:row>
      <xdr:rowOff>1042560</xdr:rowOff>
    </xdr:to>
    <xdr:pic>
      <xdr:nvPicPr>
        <xdr:cNvPr id="54" name="Рисунок 22"/>
        <xdr:cNvPicPr/>
      </xdr:nvPicPr>
      <xdr:blipFill>
        <a:blip xmlns:r="http://schemas.openxmlformats.org/officeDocument/2006/relationships" r:embed="rId9"/>
        <a:stretch/>
      </xdr:blipFill>
      <xdr:spPr>
        <a:xfrm>
          <a:off x="343080" y="21083760"/>
          <a:ext cx="949680" cy="1004400"/>
        </a:xfrm>
        <a:prstGeom prst="rect">
          <a:avLst/>
        </a:prstGeom>
        <a:ln>
          <a:noFill/>
        </a:ln>
      </xdr:spPr>
    </xdr:pic>
    <xdr:clientData/>
  </xdr:twoCellAnchor>
  <xdr:twoCellAnchor>
    <xdr:from>
      <xdr:col>0</xdr:col>
      <xdr:colOff>114480</xdr:colOff>
      <xdr:row>24</xdr:row>
      <xdr:rowOff>47520</xdr:rowOff>
    </xdr:from>
    <xdr:to>
      <xdr:col>0</xdr:col>
      <xdr:colOff>1699920</xdr:colOff>
      <xdr:row>24</xdr:row>
      <xdr:rowOff>1064520</xdr:rowOff>
    </xdr:to>
    <xdr:pic>
      <xdr:nvPicPr>
        <xdr:cNvPr id="55" name="Рисунок 24"/>
        <xdr:cNvPicPr/>
      </xdr:nvPicPr>
      <xdr:blipFill>
        <a:blip xmlns:r="http://schemas.openxmlformats.org/officeDocument/2006/relationships" r:embed="rId10"/>
        <a:stretch/>
      </xdr:blipFill>
      <xdr:spPr>
        <a:xfrm>
          <a:off x="114480" y="14654160"/>
          <a:ext cx="1585440" cy="1017000"/>
        </a:xfrm>
        <a:prstGeom prst="rect">
          <a:avLst/>
        </a:prstGeom>
        <a:ln>
          <a:noFill/>
        </a:ln>
      </xdr:spPr>
    </xdr:pic>
    <xdr:clientData/>
  </xdr:twoCellAnchor>
  <xdr:twoCellAnchor>
    <xdr:from>
      <xdr:col>0</xdr:col>
      <xdr:colOff>104760</xdr:colOff>
      <xdr:row>25</xdr:row>
      <xdr:rowOff>38160</xdr:rowOff>
    </xdr:from>
    <xdr:to>
      <xdr:col>0</xdr:col>
      <xdr:colOff>1775880</xdr:colOff>
      <xdr:row>25</xdr:row>
      <xdr:rowOff>1100520</xdr:rowOff>
    </xdr:to>
    <xdr:pic>
      <xdr:nvPicPr>
        <xdr:cNvPr id="56" name="Рисунок 25"/>
        <xdr:cNvPicPr/>
      </xdr:nvPicPr>
      <xdr:blipFill>
        <a:blip xmlns:r="http://schemas.openxmlformats.org/officeDocument/2006/relationships" r:embed="rId11"/>
        <a:stretch/>
      </xdr:blipFill>
      <xdr:spPr>
        <a:xfrm>
          <a:off x="104760" y="15768720"/>
          <a:ext cx="1671120" cy="1062360"/>
        </a:xfrm>
        <a:prstGeom prst="rect">
          <a:avLst/>
        </a:prstGeom>
        <a:ln>
          <a:noFill/>
        </a:ln>
      </xdr:spPr>
    </xdr:pic>
    <xdr:clientData/>
  </xdr:twoCellAnchor>
  <xdr:twoCellAnchor>
    <xdr:from>
      <xdr:col>0</xdr:col>
      <xdr:colOff>95400</xdr:colOff>
      <xdr:row>26</xdr:row>
      <xdr:rowOff>57240</xdr:rowOff>
    </xdr:from>
    <xdr:to>
      <xdr:col>0</xdr:col>
      <xdr:colOff>1788120</xdr:colOff>
      <xdr:row>26</xdr:row>
      <xdr:rowOff>1061640</xdr:rowOff>
    </xdr:to>
    <xdr:pic>
      <xdr:nvPicPr>
        <xdr:cNvPr id="57" name="Рисунок 26"/>
        <xdr:cNvPicPr/>
      </xdr:nvPicPr>
      <xdr:blipFill>
        <a:blip xmlns:r="http://schemas.openxmlformats.org/officeDocument/2006/relationships" r:embed="rId12"/>
        <a:stretch/>
      </xdr:blipFill>
      <xdr:spPr>
        <a:xfrm>
          <a:off x="95400" y="16911720"/>
          <a:ext cx="1692720" cy="1004400"/>
        </a:xfrm>
        <a:prstGeom prst="rect">
          <a:avLst/>
        </a:prstGeom>
        <a:ln>
          <a:noFill/>
        </a:ln>
      </xdr:spPr>
    </xdr:pic>
    <xdr:clientData/>
  </xdr:twoCellAnchor>
  <xdr:twoCellAnchor>
    <xdr:from>
      <xdr:col>0</xdr:col>
      <xdr:colOff>428760</xdr:colOff>
      <xdr:row>32</xdr:row>
      <xdr:rowOff>57240</xdr:rowOff>
    </xdr:from>
    <xdr:to>
      <xdr:col>0</xdr:col>
      <xdr:colOff>1458720</xdr:colOff>
      <xdr:row>32</xdr:row>
      <xdr:rowOff>1033200</xdr:rowOff>
    </xdr:to>
    <xdr:pic>
      <xdr:nvPicPr>
        <xdr:cNvPr id="58" name="Picture 18"/>
        <xdr:cNvPicPr/>
      </xdr:nvPicPr>
      <xdr:blipFill>
        <a:blip xmlns:r="http://schemas.openxmlformats.org/officeDocument/2006/relationships" r:embed="rId13"/>
        <a:stretch/>
      </xdr:blipFill>
      <xdr:spPr>
        <a:xfrm>
          <a:off x="428760" y="24474600"/>
          <a:ext cx="1029960" cy="975960"/>
        </a:xfrm>
        <a:prstGeom prst="rect">
          <a:avLst/>
        </a:prstGeom>
        <a:ln>
          <a:noFill/>
        </a:ln>
      </xdr:spPr>
    </xdr:pic>
    <xdr:clientData/>
  </xdr:twoCellAnchor>
  <xdr:twoCellAnchor>
    <xdr:from>
      <xdr:col>0</xdr:col>
      <xdr:colOff>576360</xdr:colOff>
      <xdr:row>33</xdr:row>
      <xdr:rowOff>59760</xdr:rowOff>
    </xdr:from>
    <xdr:to>
      <xdr:col>0</xdr:col>
      <xdr:colOff>1387800</xdr:colOff>
      <xdr:row>33</xdr:row>
      <xdr:rowOff>813960</xdr:rowOff>
    </xdr:to>
    <xdr:pic>
      <xdr:nvPicPr>
        <xdr:cNvPr id="59" name="Рисунок 67"/>
        <xdr:cNvPicPr/>
      </xdr:nvPicPr>
      <xdr:blipFill>
        <a:blip xmlns:r="http://schemas.openxmlformats.org/officeDocument/2006/relationships" r:embed="rId14"/>
        <a:stretch/>
      </xdr:blipFill>
      <xdr:spPr>
        <a:xfrm flipH="1">
          <a:off x="576360" y="25553520"/>
          <a:ext cx="811440" cy="754200"/>
        </a:xfrm>
        <a:prstGeom prst="rect">
          <a:avLst/>
        </a:prstGeom>
        <a:ln>
          <a:noFill/>
        </a:ln>
      </xdr:spPr>
    </xdr:pic>
    <xdr:clientData/>
  </xdr:twoCellAnchor>
  <xdr:twoCellAnchor>
    <xdr:from>
      <xdr:col>0</xdr:col>
      <xdr:colOff>407520</xdr:colOff>
      <xdr:row>35</xdr:row>
      <xdr:rowOff>24120</xdr:rowOff>
    </xdr:from>
    <xdr:to>
      <xdr:col>0</xdr:col>
      <xdr:colOff>1410840</xdr:colOff>
      <xdr:row>35</xdr:row>
      <xdr:rowOff>892440</xdr:rowOff>
    </xdr:to>
    <xdr:pic>
      <xdr:nvPicPr>
        <xdr:cNvPr id="60" name="Рисунок 68"/>
        <xdr:cNvPicPr/>
      </xdr:nvPicPr>
      <xdr:blipFill>
        <a:blip xmlns:r="http://schemas.openxmlformats.org/officeDocument/2006/relationships" r:embed="rId15"/>
        <a:stretch/>
      </xdr:blipFill>
      <xdr:spPr>
        <a:xfrm>
          <a:off x="407520" y="27346680"/>
          <a:ext cx="1003320" cy="868320"/>
        </a:xfrm>
        <a:prstGeom prst="rect">
          <a:avLst/>
        </a:prstGeom>
        <a:ln>
          <a:noFill/>
        </a:ln>
      </xdr:spPr>
    </xdr:pic>
    <xdr:clientData/>
  </xdr:twoCellAnchor>
  <xdr:twoCellAnchor>
    <xdr:from>
      <xdr:col>0</xdr:col>
      <xdr:colOff>567360</xdr:colOff>
      <xdr:row>36</xdr:row>
      <xdr:rowOff>117360</xdr:rowOff>
    </xdr:from>
    <xdr:to>
      <xdr:col>0</xdr:col>
      <xdr:colOff>1201320</xdr:colOff>
      <xdr:row>36</xdr:row>
      <xdr:rowOff>786240</xdr:rowOff>
    </xdr:to>
    <xdr:pic>
      <xdr:nvPicPr>
        <xdr:cNvPr id="61" name="Рисунок 69"/>
        <xdr:cNvPicPr/>
      </xdr:nvPicPr>
      <xdr:blipFill>
        <a:blip xmlns:r="http://schemas.openxmlformats.org/officeDocument/2006/relationships" r:embed="rId16"/>
        <a:stretch/>
      </xdr:blipFill>
      <xdr:spPr>
        <a:xfrm>
          <a:off x="567360" y="28354320"/>
          <a:ext cx="633960" cy="668880"/>
        </a:xfrm>
        <a:prstGeom prst="rect">
          <a:avLst/>
        </a:prstGeom>
        <a:ln>
          <a:noFill/>
        </a:ln>
      </xdr:spPr>
    </xdr:pic>
    <xdr:clientData/>
  </xdr:twoCellAnchor>
  <xdr:twoCellAnchor>
    <xdr:from>
      <xdr:col>0</xdr:col>
      <xdr:colOff>603720</xdr:colOff>
      <xdr:row>34</xdr:row>
      <xdr:rowOff>96120</xdr:rowOff>
    </xdr:from>
    <xdr:to>
      <xdr:col>0</xdr:col>
      <xdr:colOff>1282680</xdr:colOff>
      <xdr:row>34</xdr:row>
      <xdr:rowOff>844200</xdr:rowOff>
    </xdr:to>
    <xdr:pic>
      <xdr:nvPicPr>
        <xdr:cNvPr id="62" name="Рисунок 70"/>
        <xdr:cNvPicPr/>
      </xdr:nvPicPr>
      <xdr:blipFill>
        <a:blip xmlns:r="http://schemas.openxmlformats.org/officeDocument/2006/relationships" r:embed="rId17"/>
        <a:stretch/>
      </xdr:blipFill>
      <xdr:spPr>
        <a:xfrm>
          <a:off x="603720" y="26504280"/>
          <a:ext cx="678960" cy="748080"/>
        </a:xfrm>
        <a:prstGeom prst="rect">
          <a:avLst/>
        </a:prstGeom>
        <a:ln>
          <a:noFill/>
        </a:ln>
      </xdr:spPr>
    </xdr:pic>
    <xdr:clientData/>
  </xdr:twoCellAnchor>
  <xdr:twoCellAnchor editAs="oneCell">
    <xdr:from>
      <xdr:col>0</xdr:col>
      <xdr:colOff>247680</xdr:colOff>
      <xdr:row>21</xdr:row>
      <xdr:rowOff>50400</xdr:rowOff>
    </xdr:from>
    <xdr:to>
      <xdr:col>0</xdr:col>
      <xdr:colOff>1585440</xdr:colOff>
      <xdr:row>22</xdr:row>
      <xdr:rowOff>681840</xdr:rowOff>
    </xdr:to>
    <xdr:pic>
      <xdr:nvPicPr>
        <xdr:cNvPr id="63" name="Рисунок 12"/>
        <xdr:cNvPicPr/>
      </xdr:nvPicPr>
      <xdr:blipFill>
        <a:blip xmlns:r="http://schemas.openxmlformats.org/officeDocument/2006/relationships" r:embed="rId18"/>
        <a:stretch/>
      </xdr:blipFill>
      <xdr:spPr>
        <a:xfrm>
          <a:off x="247680" y="12961800"/>
          <a:ext cx="1337760" cy="1383840"/>
        </a:xfrm>
        <a:prstGeom prst="rect">
          <a:avLst/>
        </a:prstGeom>
        <a:ln>
          <a:noFill/>
        </a:ln>
      </xdr:spPr>
    </xdr:pic>
    <xdr:clientData/>
  </xdr:twoCellAnchor>
  <xdr:twoCellAnchor>
    <xdr:from>
      <xdr:col>0</xdr:col>
      <xdr:colOff>581040</xdr:colOff>
      <xdr:row>40</xdr:row>
      <xdr:rowOff>34560</xdr:rowOff>
    </xdr:from>
    <xdr:to>
      <xdr:col>0</xdr:col>
      <xdr:colOff>1242360</xdr:colOff>
      <xdr:row>40</xdr:row>
      <xdr:rowOff>867960</xdr:rowOff>
    </xdr:to>
    <xdr:pic>
      <xdr:nvPicPr>
        <xdr:cNvPr id="64" name="Рисунок 16"/>
        <xdr:cNvPicPr/>
      </xdr:nvPicPr>
      <xdr:blipFill>
        <a:blip xmlns:r="http://schemas.openxmlformats.org/officeDocument/2006/relationships" r:embed="rId19"/>
        <a:stretch/>
      </xdr:blipFill>
      <xdr:spPr>
        <a:xfrm>
          <a:off x="581040" y="31929120"/>
          <a:ext cx="661320" cy="833400"/>
        </a:xfrm>
        <a:prstGeom prst="rect">
          <a:avLst/>
        </a:prstGeom>
        <a:ln>
          <a:noFill/>
        </a:ln>
      </xdr:spPr>
    </xdr:pic>
    <xdr:clientData/>
  </xdr:twoCellAnchor>
  <xdr:twoCellAnchor>
    <xdr:from>
      <xdr:col>0</xdr:col>
      <xdr:colOff>495360</xdr:colOff>
      <xdr:row>41</xdr:row>
      <xdr:rowOff>57240</xdr:rowOff>
    </xdr:from>
    <xdr:to>
      <xdr:col>0</xdr:col>
      <xdr:colOff>1306440</xdr:colOff>
      <xdr:row>41</xdr:row>
      <xdr:rowOff>870840</xdr:rowOff>
    </xdr:to>
    <xdr:pic>
      <xdr:nvPicPr>
        <xdr:cNvPr id="65" name="Рисунок 18"/>
        <xdr:cNvPicPr/>
      </xdr:nvPicPr>
      <xdr:blipFill>
        <a:blip xmlns:r="http://schemas.openxmlformats.org/officeDocument/2006/relationships" r:embed="rId20"/>
        <a:stretch/>
      </xdr:blipFill>
      <xdr:spPr>
        <a:xfrm>
          <a:off x="495360" y="32866200"/>
          <a:ext cx="811080" cy="813600"/>
        </a:xfrm>
        <a:prstGeom prst="rect">
          <a:avLst/>
        </a:prstGeom>
        <a:ln>
          <a:noFill/>
        </a:ln>
      </xdr:spPr>
    </xdr:pic>
    <xdr:clientData/>
  </xdr:twoCellAnchor>
  <xdr:twoCellAnchor>
    <xdr:from>
      <xdr:col>0</xdr:col>
      <xdr:colOff>581040</xdr:colOff>
      <xdr:row>42</xdr:row>
      <xdr:rowOff>28440</xdr:rowOff>
    </xdr:from>
    <xdr:to>
      <xdr:col>0</xdr:col>
      <xdr:colOff>1213920</xdr:colOff>
      <xdr:row>42</xdr:row>
      <xdr:rowOff>870120</xdr:rowOff>
    </xdr:to>
    <xdr:pic>
      <xdr:nvPicPr>
        <xdr:cNvPr id="66" name="Рисунок 21"/>
        <xdr:cNvPicPr/>
      </xdr:nvPicPr>
      <xdr:blipFill>
        <a:blip xmlns:r="http://schemas.openxmlformats.org/officeDocument/2006/relationships" r:embed="rId21"/>
        <a:stretch/>
      </xdr:blipFill>
      <xdr:spPr>
        <a:xfrm>
          <a:off x="581040" y="33751800"/>
          <a:ext cx="632880" cy="841680"/>
        </a:xfrm>
        <a:prstGeom prst="rect">
          <a:avLst/>
        </a:prstGeom>
        <a:ln>
          <a:noFill/>
        </a:ln>
      </xdr:spPr>
    </xdr:pic>
    <xdr:clientData/>
  </xdr:twoCellAnchor>
  <xdr:twoCellAnchor>
    <xdr:from>
      <xdr:col>0</xdr:col>
      <xdr:colOff>532800</xdr:colOff>
      <xdr:row>43</xdr:row>
      <xdr:rowOff>47520</xdr:rowOff>
    </xdr:from>
    <xdr:to>
      <xdr:col>0</xdr:col>
      <xdr:colOff>1264320</xdr:colOff>
      <xdr:row>43</xdr:row>
      <xdr:rowOff>880200</xdr:rowOff>
    </xdr:to>
    <xdr:pic>
      <xdr:nvPicPr>
        <xdr:cNvPr id="67" name="Рисунок 23"/>
        <xdr:cNvPicPr/>
      </xdr:nvPicPr>
      <xdr:blipFill>
        <a:blip xmlns:r="http://schemas.openxmlformats.org/officeDocument/2006/relationships" r:embed="rId22"/>
        <a:stretch/>
      </xdr:blipFill>
      <xdr:spPr>
        <a:xfrm>
          <a:off x="532800" y="34685280"/>
          <a:ext cx="731520" cy="832680"/>
        </a:xfrm>
        <a:prstGeom prst="rect">
          <a:avLst/>
        </a:prstGeom>
        <a:ln>
          <a:noFill/>
        </a:ln>
      </xdr:spPr>
    </xdr:pic>
    <xdr:clientData/>
  </xdr:twoCellAnchor>
  <xdr:twoCellAnchor>
    <xdr:from>
      <xdr:col>0</xdr:col>
      <xdr:colOff>476280</xdr:colOff>
      <xdr:row>44</xdr:row>
      <xdr:rowOff>28440</xdr:rowOff>
    </xdr:from>
    <xdr:to>
      <xdr:col>0</xdr:col>
      <xdr:colOff>1319400</xdr:colOff>
      <xdr:row>44</xdr:row>
      <xdr:rowOff>870840</xdr:rowOff>
    </xdr:to>
    <xdr:pic>
      <xdr:nvPicPr>
        <xdr:cNvPr id="68" name="Рисунок 29"/>
        <xdr:cNvPicPr/>
      </xdr:nvPicPr>
      <xdr:blipFill>
        <a:blip xmlns:r="http://schemas.openxmlformats.org/officeDocument/2006/relationships" r:embed="rId23"/>
        <a:stretch/>
      </xdr:blipFill>
      <xdr:spPr>
        <a:xfrm>
          <a:off x="476280" y="35580600"/>
          <a:ext cx="843120" cy="842400"/>
        </a:xfrm>
        <a:prstGeom prst="rect">
          <a:avLst/>
        </a:prstGeom>
        <a:ln>
          <a:noFill/>
        </a:ln>
      </xdr:spPr>
    </xdr:pic>
    <xdr:clientData/>
  </xdr:twoCellAnchor>
  <xdr:twoCellAnchor>
    <xdr:from>
      <xdr:col>0</xdr:col>
      <xdr:colOff>533520</xdr:colOff>
      <xdr:row>45</xdr:row>
      <xdr:rowOff>47520</xdr:rowOff>
    </xdr:from>
    <xdr:to>
      <xdr:col>0</xdr:col>
      <xdr:colOff>1226880</xdr:colOff>
      <xdr:row>45</xdr:row>
      <xdr:rowOff>889920</xdr:rowOff>
    </xdr:to>
    <xdr:pic>
      <xdr:nvPicPr>
        <xdr:cNvPr id="69" name="Рисунок 30"/>
        <xdr:cNvPicPr/>
      </xdr:nvPicPr>
      <xdr:blipFill>
        <a:blip xmlns:r="http://schemas.openxmlformats.org/officeDocument/2006/relationships" r:embed="rId24"/>
        <a:stretch/>
      </xdr:blipFill>
      <xdr:spPr>
        <a:xfrm>
          <a:off x="533520" y="36514080"/>
          <a:ext cx="693360" cy="842400"/>
        </a:xfrm>
        <a:prstGeom prst="rect">
          <a:avLst/>
        </a:prstGeom>
        <a:ln>
          <a:noFill/>
        </a:ln>
      </xdr:spPr>
    </xdr:pic>
    <xdr:clientData/>
  </xdr:twoCellAnchor>
  <xdr:twoCellAnchor>
    <xdr:from>
      <xdr:col>0</xdr:col>
      <xdr:colOff>367560</xdr:colOff>
      <xdr:row>46</xdr:row>
      <xdr:rowOff>38160</xdr:rowOff>
    </xdr:from>
    <xdr:to>
      <xdr:col>0</xdr:col>
      <xdr:colOff>1542960</xdr:colOff>
      <xdr:row>46</xdr:row>
      <xdr:rowOff>863280</xdr:rowOff>
    </xdr:to>
    <xdr:pic>
      <xdr:nvPicPr>
        <xdr:cNvPr id="70" name="Рисунок 31"/>
        <xdr:cNvPicPr/>
      </xdr:nvPicPr>
      <xdr:blipFill>
        <a:blip xmlns:r="http://schemas.openxmlformats.org/officeDocument/2006/relationships" r:embed="rId25"/>
        <a:stretch/>
      </xdr:blipFill>
      <xdr:spPr>
        <a:xfrm flipH="1">
          <a:off x="367560" y="37419120"/>
          <a:ext cx="1175400" cy="825120"/>
        </a:xfrm>
        <a:prstGeom prst="rect">
          <a:avLst/>
        </a:prstGeom>
        <a:ln>
          <a:noFill/>
        </a:ln>
      </xdr:spPr>
    </xdr:pic>
    <xdr:clientData/>
  </xdr:twoCellAnchor>
  <xdr:twoCellAnchor>
    <xdr:from>
      <xdr:col>0</xdr:col>
      <xdr:colOff>571680</xdr:colOff>
      <xdr:row>47</xdr:row>
      <xdr:rowOff>50760</xdr:rowOff>
    </xdr:from>
    <xdr:to>
      <xdr:col>0</xdr:col>
      <xdr:colOff>1356840</xdr:colOff>
      <xdr:row>47</xdr:row>
      <xdr:rowOff>851400</xdr:rowOff>
    </xdr:to>
    <xdr:pic>
      <xdr:nvPicPr>
        <xdr:cNvPr id="71" name="Рисунок 32"/>
        <xdr:cNvPicPr/>
      </xdr:nvPicPr>
      <xdr:blipFill>
        <a:blip xmlns:r="http://schemas.openxmlformats.org/officeDocument/2006/relationships" r:embed="rId26"/>
        <a:stretch/>
      </xdr:blipFill>
      <xdr:spPr>
        <a:xfrm>
          <a:off x="571680" y="38346120"/>
          <a:ext cx="785160" cy="800640"/>
        </a:xfrm>
        <a:prstGeom prst="rect">
          <a:avLst/>
        </a:prstGeom>
        <a:ln>
          <a:noFill/>
        </a:ln>
      </xdr:spPr>
    </xdr:pic>
    <xdr:clientData/>
  </xdr:twoCellAnchor>
  <xdr:twoCellAnchor>
    <xdr:from>
      <xdr:col>0</xdr:col>
      <xdr:colOff>329040</xdr:colOff>
      <xdr:row>48</xdr:row>
      <xdr:rowOff>71640</xdr:rowOff>
    </xdr:from>
    <xdr:to>
      <xdr:col>0</xdr:col>
      <xdr:colOff>1623600</xdr:colOff>
      <xdr:row>48</xdr:row>
      <xdr:rowOff>857160</xdr:rowOff>
    </xdr:to>
    <xdr:pic>
      <xdr:nvPicPr>
        <xdr:cNvPr id="72" name="Рисунок 33"/>
        <xdr:cNvPicPr/>
      </xdr:nvPicPr>
      <xdr:blipFill>
        <a:blip xmlns:r="http://schemas.openxmlformats.org/officeDocument/2006/relationships" r:embed="rId27"/>
        <a:stretch/>
      </xdr:blipFill>
      <xdr:spPr>
        <a:xfrm>
          <a:off x="329040" y="39281400"/>
          <a:ext cx="1294560" cy="785520"/>
        </a:xfrm>
        <a:prstGeom prst="rect">
          <a:avLst/>
        </a:prstGeom>
        <a:ln>
          <a:noFill/>
        </a:ln>
      </xdr:spPr>
    </xdr:pic>
    <xdr:clientData/>
  </xdr:twoCellAnchor>
  <xdr:twoCellAnchor>
    <xdr:from>
      <xdr:col>0</xdr:col>
      <xdr:colOff>452520</xdr:colOff>
      <xdr:row>49</xdr:row>
      <xdr:rowOff>54720</xdr:rowOff>
    </xdr:from>
    <xdr:to>
      <xdr:col>0</xdr:col>
      <xdr:colOff>1316880</xdr:colOff>
      <xdr:row>49</xdr:row>
      <xdr:rowOff>828720</xdr:rowOff>
    </xdr:to>
    <xdr:pic>
      <xdr:nvPicPr>
        <xdr:cNvPr id="73" name="Рисунок 34"/>
        <xdr:cNvPicPr/>
      </xdr:nvPicPr>
      <xdr:blipFill>
        <a:blip xmlns:r="http://schemas.openxmlformats.org/officeDocument/2006/relationships" r:embed="rId28"/>
        <a:stretch/>
      </xdr:blipFill>
      <xdr:spPr>
        <a:xfrm>
          <a:off x="452520" y="40178880"/>
          <a:ext cx="864360" cy="774000"/>
        </a:xfrm>
        <a:prstGeom prst="rect">
          <a:avLst/>
        </a:prstGeom>
        <a:ln>
          <a:noFill/>
        </a:ln>
      </xdr:spPr>
    </xdr:pic>
    <xdr:clientData/>
  </xdr:twoCellAnchor>
  <xdr:twoCellAnchor editAs="oneCell">
    <xdr:from>
      <xdr:col>0</xdr:col>
      <xdr:colOff>190440</xdr:colOff>
      <xdr:row>31</xdr:row>
      <xdr:rowOff>28440</xdr:rowOff>
    </xdr:from>
    <xdr:to>
      <xdr:col>0</xdr:col>
      <xdr:colOff>1689480</xdr:colOff>
      <xdr:row>31</xdr:row>
      <xdr:rowOff>1070640</xdr:rowOff>
    </xdr:to>
    <xdr:pic>
      <xdr:nvPicPr>
        <xdr:cNvPr id="74" name="Рисунок 3"/>
        <xdr:cNvPicPr/>
      </xdr:nvPicPr>
      <xdr:blipFill>
        <a:blip xmlns:r="http://schemas.openxmlformats.org/officeDocument/2006/relationships" r:embed="rId29"/>
        <a:stretch/>
      </xdr:blipFill>
      <xdr:spPr>
        <a:xfrm>
          <a:off x="190440" y="23321880"/>
          <a:ext cx="1499040" cy="1042200"/>
        </a:xfrm>
        <a:prstGeom prst="rect">
          <a:avLst/>
        </a:prstGeom>
        <a:ln>
          <a:noFill/>
        </a:ln>
      </xdr:spPr>
    </xdr:pic>
    <xdr:clientData/>
  </xdr:twoCellAnchor>
  <xdr:twoCellAnchor>
    <xdr:from>
      <xdr:col>0</xdr:col>
      <xdr:colOff>38160</xdr:colOff>
      <xdr:row>7</xdr:row>
      <xdr:rowOff>1409760</xdr:rowOff>
    </xdr:from>
    <xdr:to>
      <xdr:col>0</xdr:col>
      <xdr:colOff>1804320</xdr:colOff>
      <xdr:row>8</xdr:row>
      <xdr:rowOff>387720</xdr:rowOff>
    </xdr:to>
    <xdr:pic>
      <xdr:nvPicPr>
        <xdr:cNvPr id="75" name="Рисунок 56"/>
        <xdr:cNvPicPr/>
      </xdr:nvPicPr>
      <xdr:blipFill>
        <a:blip xmlns:r="http://schemas.openxmlformats.org/officeDocument/2006/relationships" r:embed="rId30"/>
        <a:srcRect t="25150" b="19332"/>
        <a:stretch/>
      </xdr:blipFill>
      <xdr:spPr>
        <a:xfrm>
          <a:off x="38160" y="3119760"/>
          <a:ext cx="1766160" cy="978120"/>
        </a:xfrm>
        <a:prstGeom prst="rect">
          <a:avLst/>
        </a:prstGeom>
        <a:ln>
          <a:noFill/>
        </a:ln>
      </xdr:spPr>
    </xdr:pic>
    <xdr:clientData/>
  </xdr:twoCellAnchor>
  <xdr:twoCellAnchor>
    <xdr:from>
      <xdr:col>0</xdr:col>
      <xdr:colOff>843480</xdr:colOff>
      <xdr:row>7</xdr:row>
      <xdr:rowOff>9360</xdr:rowOff>
    </xdr:from>
    <xdr:to>
      <xdr:col>0</xdr:col>
      <xdr:colOff>1848960</xdr:colOff>
      <xdr:row>7</xdr:row>
      <xdr:rowOff>276840</xdr:rowOff>
    </xdr:to>
    <xdr:sp macro="" textlink="">
      <xdr:nvSpPr>
        <xdr:cNvPr id="76" name="CustomShape 1"/>
        <xdr:cNvSpPr/>
      </xdr:nvSpPr>
      <xdr:spPr>
        <a:xfrm>
          <a:off x="843480" y="1719360"/>
          <a:ext cx="1005480" cy="2674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spAutoFit/>
        </a:bodyPr>
        <a:lstStyle/>
        <a:p>
          <a:pPr>
            <a:lnSpc>
              <a:spcPct val="100000"/>
            </a:lnSpc>
          </a:pPr>
          <a:r>
            <a:rPr lang="ru-RU" sz="1400" b="1" strike="noStrike" spc="-1">
              <a:solidFill>
                <a:srgbClr val="C00000"/>
              </a:solidFill>
              <a:latin typeface="Calibri"/>
            </a:rPr>
            <a:t>НОВИНКА!</a:t>
          </a:r>
          <a:endParaRPr lang="ru-RU" sz="1400" b="0" strike="noStrike" spc="-1">
            <a:latin typeface="Times New Roman"/>
          </a:endParaRPr>
        </a:p>
      </xdr:txBody>
    </xdr:sp>
    <xdr:clientData/>
  </xdr:twoCellAnchor>
  <xdr:twoCellAnchor editAs="oneCell">
    <xdr:from>
      <xdr:col>0</xdr:col>
      <xdr:colOff>266760</xdr:colOff>
      <xdr:row>37</xdr:row>
      <xdr:rowOff>19080</xdr:rowOff>
    </xdr:from>
    <xdr:to>
      <xdr:col>0</xdr:col>
      <xdr:colOff>1246680</xdr:colOff>
      <xdr:row>37</xdr:row>
      <xdr:rowOff>837000</xdr:rowOff>
    </xdr:to>
    <xdr:pic>
      <xdr:nvPicPr>
        <xdr:cNvPr id="77" name="Рисунок 3"/>
        <xdr:cNvPicPr/>
      </xdr:nvPicPr>
      <xdr:blipFill>
        <a:blip xmlns:r="http://schemas.openxmlformats.org/officeDocument/2006/relationships" r:embed="rId31"/>
        <a:stretch/>
      </xdr:blipFill>
      <xdr:spPr>
        <a:xfrm>
          <a:off x="266760" y="29170440"/>
          <a:ext cx="979920" cy="817920"/>
        </a:xfrm>
        <a:prstGeom prst="rect">
          <a:avLst/>
        </a:prstGeom>
        <a:ln>
          <a:noFill/>
        </a:ln>
      </xdr:spPr>
    </xdr:pic>
    <xdr:clientData/>
  </xdr:twoCellAnchor>
  <xdr:twoCellAnchor editAs="absolute">
    <xdr:from>
      <xdr:col>0</xdr:col>
      <xdr:colOff>0</xdr:colOff>
      <xdr:row>28</xdr:row>
      <xdr:rowOff>203040</xdr:rowOff>
    </xdr:from>
    <xdr:to>
      <xdr:col>0</xdr:col>
      <xdr:colOff>1702440</xdr:colOff>
      <xdr:row>28</xdr:row>
      <xdr:rowOff>1905480</xdr:rowOff>
    </xdr:to>
    <xdr:pic>
      <xdr:nvPicPr>
        <xdr:cNvPr id="78" name="Изображение 1"/>
        <xdr:cNvPicPr/>
      </xdr:nvPicPr>
      <xdr:blipFill>
        <a:blip xmlns:r="http://schemas.openxmlformats.org/officeDocument/2006/relationships" r:embed="rId32"/>
        <a:stretch/>
      </xdr:blipFill>
      <xdr:spPr>
        <a:xfrm>
          <a:off x="0" y="19305720"/>
          <a:ext cx="1702440" cy="1702440"/>
        </a:xfrm>
        <a:prstGeom prst="rect">
          <a:avLst/>
        </a:prstGeom>
        <a:ln>
          <a:noFill/>
        </a:ln>
      </xdr:spPr>
    </xdr:pic>
    <xdr:clientData/>
  </xdr:twoCellAnchor>
  <xdr:twoCellAnchor>
    <xdr:from>
      <xdr:col>0</xdr:col>
      <xdr:colOff>834120</xdr:colOff>
      <xdr:row>28</xdr:row>
      <xdr:rowOff>28440</xdr:rowOff>
    </xdr:from>
    <xdr:to>
      <xdr:col>0</xdr:col>
      <xdr:colOff>1839600</xdr:colOff>
      <xdr:row>28</xdr:row>
      <xdr:rowOff>295920</xdr:rowOff>
    </xdr:to>
    <xdr:sp macro="" textlink="">
      <xdr:nvSpPr>
        <xdr:cNvPr id="79" name="CustomShape 1"/>
        <xdr:cNvSpPr/>
      </xdr:nvSpPr>
      <xdr:spPr>
        <a:xfrm>
          <a:off x="834120" y="19131120"/>
          <a:ext cx="1005480" cy="2674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spAutoFit/>
        </a:bodyPr>
        <a:lstStyle/>
        <a:p>
          <a:pPr>
            <a:lnSpc>
              <a:spcPct val="100000"/>
            </a:lnSpc>
          </a:pPr>
          <a:r>
            <a:rPr lang="ru-RU" sz="1400" b="1" strike="noStrike" spc="-1">
              <a:solidFill>
                <a:srgbClr val="C00000"/>
              </a:solidFill>
              <a:latin typeface="Calibri"/>
            </a:rPr>
            <a:t>НОВИНКА!</a:t>
          </a:r>
          <a:endParaRPr lang="ru-RU" sz="1400" b="0" strike="noStrike" spc="-1">
            <a:latin typeface="Times New Roman"/>
          </a:endParaRPr>
        </a:p>
      </xdr:txBody>
    </xdr:sp>
    <xdr:clientData/>
  </xdr:twoCellAnchor>
  <xdr:twoCellAnchor>
    <xdr:from>
      <xdr:col>0</xdr:col>
      <xdr:colOff>0</xdr:colOff>
      <xdr:row>28</xdr:row>
      <xdr:rowOff>324000</xdr:rowOff>
    </xdr:from>
    <xdr:to>
      <xdr:col>0</xdr:col>
      <xdr:colOff>1825560</xdr:colOff>
      <xdr:row>28</xdr:row>
      <xdr:rowOff>1788480</xdr:rowOff>
    </xdr:to>
    <xdr:pic>
      <xdr:nvPicPr>
        <xdr:cNvPr id="80" name="Рисунок 28"/>
        <xdr:cNvPicPr/>
      </xdr:nvPicPr>
      <xdr:blipFill>
        <a:blip xmlns:r="http://schemas.openxmlformats.org/officeDocument/2006/relationships" r:embed="rId33"/>
        <a:stretch/>
      </xdr:blipFill>
      <xdr:spPr>
        <a:xfrm>
          <a:off x="0" y="19426680"/>
          <a:ext cx="1825560" cy="1464480"/>
        </a:xfrm>
        <a:prstGeom prst="rect">
          <a:avLst/>
        </a:prstGeom>
        <a:ln>
          <a:noFill/>
        </a:ln>
      </xdr:spPr>
    </xdr:pic>
    <xdr:clientData/>
  </xdr:twoCellAnchor>
  <xdr:twoCellAnchor>
    <xdr:from>
      <xdr:col>0</xdr:col>
      <xdr:colOff>333360</xdr:colOff>
      <xdr:row>38</xdr:row>
      <xdr:rowOff>42840</xdr:rowOff>
    </xdr:from>
    <xdr:to>
      <xdr:col>0</xdr:col>
      <xdr:colOff>1531440</xdr:colOff>
      <xdr:row>38</xdr:row>
      <xdr:rowOff>864720</xdr:rowOff>
    </xdr:to>
    <xdr:pic>
      <xdr:nvPicPr>
        <xdr:cNvPr id="81" name="Рисунок 10"/>
        <xdr:cNvPicPr/>
      </xdr:nvPicPr>
      <xdr:blipFill>
        <a:blip xmlns:r="http://schemas.openxmlformats.org/officeDocument/2006/relationships" r:embed="rId34"/>
        <a:stretch/>
      </xdr:blipFill>
      <xdr:spPr>
        <a:xfrm>
          <a:off x="333360" y="30108600"/>
          <a:ext cx="1198080" cy="821880"/>
        </a:xfrm>
        <a:prstGeom prst="rect">
          <a:avLst/>
        </a:prstGeom>
        <a:ln>
          <a:noFill/>
        </a:ln>
      </xdr:spPr>
    </xdr:pic>
    <xdr:clientData/>
  </xdr:twoCellAnchor>
  <xdr:twoCellAnchor>
    <xdr:from>
      <xdr:col>0</xdr:col>
      <xdr:colOff>528120</xdr:colOff>
      <xdr:row>39</xdr:row>
      <xdr:rowOff>81720</xdr:rowOff>
    </xdr:from>
    <xdr:to>
      <xdr:col>0</xdr:col>
      <xdr:colOff>1331280</xdr:colOff>
      <xdr:row>39</xdr:row>
      <xdr:rowOff>836280</xdr:rowOff>
    </xdr:to>
    <xdr:pic>
      <xdr:nvPicPr>
        <xdr:cNvPr id="82" name="Рисунок 17"/>
        <xdr:cNvPicPr/>
      </xdr:nvPicPr>
      <xdr:blipFill>
        <a:blip xmlns:r="http://schemas.openxmlformats.org/officeDocument/2006/relationships" r:embed="rId35"/>
        <a:stretch/>
      </xdr:blipFill>
      <xdr:spPr>
        <a:xfrm>
          <a:off x="528120" y="31061880"/>
          <a:ext cx="803160" cy="7545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0</xdr:colOff>
      <xdr:row>8</xdr:row>
      <xdr:rowOff>0</xdr:rowOff>
    </xdr:from>
    <xdr:to>
      <xdr:col>7</xdr:col>
      <xdr:colOff>299520</xdr:colOff>
      <xdr:row>13</xdr:row>
      <xdr:rowOff>64800</xdr:rowOff>
    </xdr:to>
    <xdr:sp macro="" textlink="">
      <xdr:nvSpPr>
        <xdr:cNvPr id="83" name="CustomShape 1"/>
        <xdr:cNvSpPr/>
      </xdr:nvSpPr>
      <xdr:spPr>
        <a:xfrm>
          <a:off x="11145960" y="3710160"/>
          <a:ext cx="299520" cy="10173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2</xdr:col>
      <xdr:colOff>0</xdr:colOff>
      <xdr:row>8</xdr:row>
      <xdr:rowOff>0</xdr:rowOff>
    </xdr:from>
    <xdr:to>
      <xdr:col>2</xdr:col>
      <xdr:colOff>299520</xdr:colOff>
      <xdr:row>13</xdr:row>
      <xdr:rowOff>64800</xdr:rowOff>
    </xdr:to>
    <xdr:sp macro="" textlink="">
      <xdr:nvSpPr>
        <xdr:cNvPr id="84" name="CustomShape 1"/>
        <xdr:cNvSpPr/>
      </xdr:nvSpPr>
      <xdr:spPr>
        <a:xfrm>
          <a:off x="3063600" y="3710160"/>
          <a:ext cx="299520" cy="10173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8</xdr:row>
      <xdr:rowOff>0</xdr:rowOff>
    </xdr:from>
    <xdr:to>
      <xdr:col>7</xdr:col>
      <xdr:colOff>299520</xdr:colOff>
      <xdr:row>13</xdr:row>
      <xdr:rowOff>73800</xdr:rowOff>
    </xdr:to>
    <xdr:sp macro="" textlink="">
      <xdr:nvSpPr>
        <xdr:cNvPr id="85" name="CustomShape 1"/>
        <xdr:cNvSpPr/>
      </xdr:nvSpPr>
      <xdr:spPr>
        <a:xfrm>
          <a:off x="11145960" y="3710160"/>
          <a:ext cx="299520" cy="10263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8</xdr:row>
      <xdr:rowOff>0</xdr:rowOff>
    </xdr:from>
    <xdr:to>
      <xdr:col>7</xdr:col>
      <xdr:colOff>299520</xdr:colOff>
      <xdr:row>13</xdr:row>
      <xdr:rowOff>73800</xdr:rowOff>
    </xdr:to>
    <xdr:sp macro="" textlink="">
      <xdr:nvSpPr>
        <xdr:cNvPr id="86" name="CustomShape 1"/>
        <xdr:cNvSpPr/>
      </xdr:nvSpPr>
      <xdr:spPr>
        <a:xfrm>
          <a:off x="11145960" y="3710160"/>
          <a:ext cx="299520" cy="10263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8</xdr:row>
      <xdr:rowOff>0</xdr:rowOff>
    </xdr:from>
    <xdr:to>
      <xdr:col>7</xdr:col>
      <xdr:colOff>299520</xdr:colOff>
      <xdr:row>13</xdr:row>
      <xdr:rowOff>64800</xdr:rowOff>
    </xdr:to>
    <xdr:sp macro="" textlink="">
      <xdr:nvSpPr>
        <xdr:cNvPr id="87" name="CustomShape 1"/>
        <xdr:cNvSpPr/>
      </xdr:nvSpPr>
      <xdr:spPr>
        <a:xfrm>
          <a:off x="11145960" y="3710160"/>
          <a:ext cx="299520" cy="10173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8</xdr:row>
      <xdr:rowOff>0</xdr:rowOff>
    </xdr:from>
    <xdr:to>
      <xdr:col>7</xdr:col>
      <xdr:colOff>299520</xdr:colOff>
      <xdr:row>13</xdr:row>
      <xdr:rowOff>64800</xdr:rowOff>
    </xdr:to>
    <xdr:sp macro="" textlink="">
      <xdr:nvSpPr>
        <xdr:cNvPr id="88" name="CustomShape 1"/>
        <xdr:cNvSpPr/>
      </xdr:nvSpPr>
      <xdr:spPr>
        <a:xfrm>
          <a:off x="11145960" y="3710160"/>
          <a:ext cx="299520" cy="10173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8</xdr:row>
      <xdr:rowOff>0</xdr:rowOff>
    </xdr:from>
    <xdr:to>
      <xdr:col>7</xdr:col>
      <xdr:colOff>299520</xdr:colOff>
      <xdr:row>13</xdr:row>
      <xdr:rowOff>64800</xdr:rowOff>
    </xdr:to>
    <xdr:sp macro="" textlink="">
      <xdr:nvSpPr>
        <xdr:cNvPr id="89" name="CustomShape 1"/>
        <xdr:cNvSpPr/>
      </xdr:nvSpPr>
      <xdr:spPr>
        <a:xfrm>
          <a:off x="11145960" y="3710160"/>
          <a:ext cx="299520" cy="10173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2</xdr:col>
      <xdr:colOff>0</xdr:colOff>
      <xdr:row>8</xdr:row>
      <xdr:rowOff>0</xdr:rowOff>
    </xdr:from>
    <xdr:to>
      <xdr:col>2</xdr:col>
      <xdr:colOff>299520</xdr:colOff>
      <xdr:row>13</xdr:row>
      <xdr:rowOff>26640</xdr:rowOff>
    </xdr:to>
    <xdr:sp macro="" textlink="">
      <xdr:nvSpPr>
        <xdr:cNvPr id="90" name="CustomShape 1"/>
        <xdr:cNvSpPr/>
      </xdr:nvSpPr>
      <xdr:spPr>
        <a:xfrm>
          <a:off x="3063600" y="3710160"/>
          <a:ext cx="299520" cy="9792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8</xdr:row>
      <xdr:rowOff>0</xdr:rowOff>
    </xdr:from>
    <xdr:to>
      <xdr:col>7</xdr:col>
      <xdr:colOff>299520</xdr:colOff>
      <xdr:row>13</xdr:row>
      <xdr:rowOff>70920</xdr:rowOff>
    </xdr:to>
    <xdr:sp macro="" textlink="">
      <xdr:nvSpPr>
        <xdr:cNvPr id="91" name="CustomShape 1"/>
        <xdr:cNvSpPr/>
      </xdr:nvSpPr>
      <xdr:spPr>
        <a:xfrm>
          <a:off x="11145960" y="3710160"/>
          <a:ext cx="299520" cy="10234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2</xdr:col>
      <xdr:colOff>380880</xdr:colOff>
      <xdr:row>8</xdr:row>
      <xdr:rowOff>0</xdr:rowOff>
    </xdr:from>
    <xdr:to>
      <xdr:col>2</xdr:col>
      <xdr:colOff>680400</xdr:colOff>
      <xdr:row>13</xdr:row>
      <xdr:rowOff>74880</xdr:rowOff>
    </xdr:to>
    <xdr:sp macro="" textlink="">
      <xdr:nvSpPr>
        <xdr:cNvPr id="92" name="CustomShape 1"/>
        <xdr:cNvSpPr/>
      </xdr:nvSpPr>
      <xdr:spPr>
        <a:xfrm>
          <a:off x="3444480" y="3710160"/>
          <a:ext cx="299520" cy="10274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8</xdr:row>
      <xdr:rowOff>0</xdr:rowOff>
    </xdr:from>
    <xdr:to>
      <xdr:col>7</xdr:col>
      <xdr:colOff>299520</xdr:colOff>
      <xdr:row>13</xdr:row>
      <xdr:rowOff>79920</xdr:rowOff>
    </xdr:to>
    <xdr:sp macro="" textlink="">
      <xdr:nvSpPr>
        <xdr:cNvPr id="93" name="CustomShape 1"/>
        <xdr:cNvSpPr/>
      </xdr:nvSpPr>
      <xdr:spPr>
        <a:xfrm>
          <a:off x="11145960" y="3710160"/>
          <a:ext cx="299520" cy="10324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8</xdr:row>
      <xdr:rowOff>0</xdr:rowOff>
    </xdr:from>
    <xdr:to>
      <xdr:col>7</xdr:col>
      <xdr:colOff>299520</xdr:colOff>
      <xdr:row>13</xdr:row>
      <xdr:rowOff>79920</xdr:rowOff>
    </xdr:to>
    <xdr:sp macro="" textlink="">
      <xdr:nvSpPr>
        <xdr:cNvPr id="94" name="CustomShape 1"/>
        <xdr:cNvSpPr/>
      </xdr:nvSpPr>
      <xdr:spPr>
        <a:xfrm>
          <a:off x="11145960" y="3710160"/>
          <a:ext cx="299520" cy="10324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8</xdr:row>
      <xdr:rowOff>0</xdr:rowOff>
    </xdr:from>
    <xdr:to>
      <xdr:col>7</xdr:col>
      <xdr:colOff>299520</xdr:colOff>
      <xdr:row>13</xdr:row>
      <xdr:rowOff>70920</xdr:rowOff>
    </xdr:to>
    <xdr:sp macro="" textlink="">
      <xdr:nvSpPr>
        <xdr:cNvPr id="95" name="CustomShape 1"/>
        <xdr:cNvSpPr/>
      </xdr:nvSpPr>
      <xdr:spPr>
        <a:xfrm>
          <a:off x="11145960" y="3710160"/>
          <a:ext cx="299520" cy="10234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8</xdr:row>
      <xdr:rowOff>0</xdr:rowOff>
    </xdr:from>
    <xdr:to>
      <xdr:col>7</xdr:col>
      <xdr:colOff>299520</xdr:colOff>
      <xdr:row>13</xdr:row>
      <xdr:rowOff>70920</xdr:rowOff>
    </xdr:to>
    <xdr:sp macro="" textlink="">
      <xdr:nvSpPr>
        <xdr:cNvPr id="96" name="CustomShape 1"/>
        <xdr:cNvSpPr/>
      </xdr:nvSpPr>
      <xdr:spPr>
        <a:xfrm>
          <a:off x="11145960" y="3710160"/>
          <a:ext cx="299520" cy="10234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0</xdr:colOff>
      <xdr:row>8</xdr:row>
      <xdr:rowOff>0</xdr:rowOff>
    </xdr:from>
    <xdr:to>
      <xdr:col>7</xdr:col>
      <xdr:colOff>299520</xdr:colOff>
      <xdr:row>13</xdr:row>
      <xdr:rowOff>70920</xdr:rowOff>
    </xdr:to>
    <xdr:sp macro="" textlink="">
      <xdr:nvSpPr>
        <xdr:cNvPr id="97" name="CustomShape 1"/>
        <xdr:cNvSpPr/>
      </xdr:nvSpPr>
      <xdr:spPr>
        <a:xfrm>
          <a:off x="11145960" y="3710160"/>
          <a:ext cx="299520" cy="10234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7</xdr:col>
      <xdr:colOff>39600</xdr:colOff>
      <xdr:row>1</xdr:row>
      <xdr:rowOff>76320</xdr:rowOff>
    </xdr:from>
    <xdr:to>
      <xdr:col>7</xdr:col>
      <xdr:colOff>299520</xdr:colOff>
      <xdr:row>1</xdr:row>
      <xdr:rowOff>194760</xdr:rowOff>
    </xdr:to>
    <xdr:sp macro="" textlink="">
      <xdr:nvSpPr>
        <xdr:cNvPr id="98" name="CustomShape 1"/>
        <xdr:cNvSpPr/>
      </xdr:nvSpPr>
      <xdr:spPr>
        <a:xfrm>
          <a:off x="11185560" y="374040"/>
          <a:ext cx="259920" cy="118440"/>
        </a:xfrm>
        <a:prstGeom prst="rightArrow">
          <a:avLst>
            <a:gd name="adj1" fmla="val 50000"/>
            <a:gd name="adj2" fmla="val 50000"/>
          </a:avLst>
        </a:prstGeom>
        <a:no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dk1">
            <a:shade val="50000"/>
          </a:schemeClr>
        </a:lnRef>
        <a:fillRef idx="1">
          <a:schemeClr val="dk1"/>
        </a:fillRef>
        <a:effectRef idx="0">
          <a:schemeClr val="dk1"/>
        </a:effectRef>
        <a:fontRef idx="minor"/>
      </xdr:style>
    </xdr:sp>
    <xdr:clientData/>
  </xdr:twoCellAnchor>
  <xdr:twoCellAnchor editAs="oneCell">
    <xdr:from>
      <xdr:col>0</xdr:col>
      <xdr:colOff>464760</xdr:colOff>
      <xdr:row>0</xdr:row>
      <xdr:rowOff>190440</xdr:rowOff>
    </xdr:from>
    <xdr:to>
      <xdr:col>1</xdr:col>
      <xdr:colOff>419760</xdr:colOff>
      <xdr:row>3</xdr:row>
      <xdr:rowOff>69840</xdr:rowOff>
    </xdr:to>
    <xdr:pic>
      <xdr:nvPicPr>
        <xdr:cNvPr id="99" name="Рисунок 49">
          <a:hlinkClick xmlns:r="http://schemas.openxmlformats.org/officeDocument/2006/relationships" r:id="rId1"/>
        </xdr:cNvPr>
        <xdr:cNvPicPr/>
      </xdr:nvPicPr>
      <xdr:blipFill>
        <a:blip xmlns:r="http://schemas.openxmlformats.org/officeDocument/2006/relationships" r:embed="rId2"/>
        <a:stretch/>
      </xdr:blipFill>
      <xdr:spPr>
        <a:xfrm>
          <a:off x="464760" y="190440"/>
          <a:ext cx="1910160" cy="710280"/>
        </a:xfrm>
        <a:prstGeom prst="rect">
          <a:avLst/>
        </a:prstGeom>
        <a:ln>
          <a:noFill/>
        </a:ln>
      </xdr:spPr>
    </xdr:pic>
    <xdr:clientData/>
  </xdr:twoCellAnchor>
  <xdr:twoCellAnchor>
    <xdr:from>
      <xdr:col>7</xdr:col>
      <xdr:colOff>762120</xdr:colOff>
      <xdr:row>2</xdr:row>
      <xdr:rowOff>66600</xdr:rowOff>
    </xdr:from>
    <xdr:to>
      <xdr:col>8</xdr:col>
      <xdr:colOff>174240</xdr:colOff>
      <xdr:row>2</xdr:row>
      <xdr:rowOff>185040</xdr:rowOff>
    </xdr:to>
    <xdr:sp macro="" textlink="">
      <xdr:nvSpPr>
        <xdr:cNvPr id="100" name="CustomShape 1"/>
        <xdr:cNvSpPr/>
      </xdr:nvSpPr>
      <xdr:spPr>
        <a:xfrm>
          <a:off x="11908080" y="631080"/>
          <a:ext cx="308880" cy="118440"/>
        </a:xfrm>
        <a:prstGeom prst="rightArrow">
          <a:avLst>
            <a:gd name="adj1" fmla="val 50000"/>
            <a:gd name="adj2" fmla="val 50000"/>
          </a:avLst>
        </a:prstGeom>
        <a:no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dk1">
            <a:shade val="50000"/>
          </a:schemeClr>
        </a:lnRef>
        <a:fillRef idx="1">
          <a:schemeClr val="dk1"/>
        </a:fillRef>
        <a:effectRef idx="0">
          <a:schemeClr val="dk1"/>
        </a:effectRef>
        <a:fontRef idx="minor"/>
      </xdr:style>
    </xdr:sp>
    <xdr:clientData/>
  </xdr:twoCellAnchor>
  <xdr:twoCellAnchor editAs="oneCell">
    <xdr:from>
      <xdr:col>0</xdr:col>
      <xdr:colOff>181080</xdr:colOff>
      <xdr:row>7</xdr:row>
      <xdr:rowOff>16200</xdr:rowOff>
    </xdr:from>
    <xdr:to>
      <xdr:col>0</xdr:col>
      <xdr:colOff>1666800</xdr:colOff>
      <xdr:row>7</xdr:row>
      <xdr:rowOff>1999800</xdr:rowOff>
    </xdr:to>
    <xdr:pic>
      <xdr:nvPicPr>
        <xdr:cNvPr id="101" name="Рисунок 1"/>
        <xdr:cNvPicPr/>
      </xdr:nvPicPr>
      <xdr:blipFill>
        <a:blip xmlns:r="http://schemas.openxmlformats.org/officeDocument/2006/relationships" r:embed="rId3"/>
        <a:stretch/>
      </xdr:blipFill>
      <xdr:spPr>
        <a:xfrm>
          <a:off x="181080" y="1726200"/>
          <a:ext cx="1485720" cy="198360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38160</xdr:colOff>
      <xdr:row>28</xdr:row>
      <xdr:rowOff>181080</xdr:rowOff>
    </xdr:from>
    <xdr:to>
      <xdr:col>0</xdr:col>
      <xdr:colOff>1491840</xdr:colOff>
      <xdr:row>32</xdr:row>
      <xdr:rowOff>265320</xdr:rowOff>
    </xdr:to>
    <xdr:pic>
      <xdr:nvPicPr>
        <xdr:cNvPr id="102" name="Рисунок 52"/>
        <xdr:cNvPicPr/>
      </xdr:nvPicPr>
      <xdr:blipFill>
        <a:blip xmlns:r="http://schemas.openxmlformats.org/officeDocument/2006/relationships" r:embed="rId1"/>
        <a:stretch/>
      </xdr:blipFill>
      <xdr:spPr>
        <a:xfrm>
          <a:off x="38160" y="14721120"/>
          <a:ext cx="1453680" cy="1303560"/>
        </a:xfrm>
        <a:prstGeom prst="rect">
          <a:avLst/>
        </a:prstGeom>
        <a:ln>
          <a:noFill/>
        </a:ln>
      </xdr:spPr>
    </xdr:pic>
    <xdr:clientData/>
  </xdr:twoCellAnchor>
  <xdr:twoCellAnchor>
    <xdr:from>
      <xdr:col>0</xdr:col>
      <xdr:colOff>38160</xdr:colOff>
      <xdr:row>23</xdr:row>
      <xdr:rowOff>179640</xdr:rowOff>
    </xdr:from>
    <xdr:to>
      <xdr:col>0</xdr:col>
      <xdr:colOff>1499760</xdr:colOff>
      <xdr:row>27</xdr:row>
      <xdr:rowOff>252000</xdr:rowOff>
    </xdr:to>
    <xdr:pic>
      <xdr:nvPicPr>
        <xdr:cNvPr id="103" name="Рисунок 41"/>
        <xdr:cNvPicPr/>
      </xdr:nvPicPr>
      <xdr:blipFill>
        <a:blip xmlns:r="http://schemas.openxmlformats.org/officeDocument/2006/relationships" r:embed="rId2"/>
        <a:stretch/>
      </xdr:blipFill>
      <xdr:spPr>
        <a:xfrm>
          <a:off x="38160" y="13195800"/>
          <a:ext cx="1461600" cy="1291320"/>
        </a:xfrm>
        <a:prstGeom prst="rect">
          <a:avLst/>
        </a:prstGeom>
        <a:ln>
          <a:noFill/>
        </a:ln>
      </xdr:spPr>
    </xdr:pic>
    <xdr:clientData/>
  </xdr:twoCellAnchor>
  <xdr:twoCellAnchor editAs="oneCell">
    <xdr:from>
      <xdr:col>4</xdr:col>
      <xdr:colOff>0</xdr:colOff>
      <xdr:row>5</xdr:row>
      <xdr:rowOff>0</xdr:rowOff>
    </xdr:from>
    <xdr:to>
      <xdr:col>4</xdr:col>
      <xdr:colOff>299520</xdr:colOff>
      <xdr:row>6</xdr:row>
      <xdr:rowOff>118080</xdr:rowOff>
    </xdr:to>
    <xdr:sp macro="" textlink="">
      <xdr:nvSpPr>
        <xdr:cNvPr id="104" name="CustomShape 1"/>
        <xdr:cNvSpPr/>
      </xdr:nvSpPr>
      <xdr:spPr>
        <a:xfrm>
          <a:off x="8345520" y="13287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5</xdr:row>
      <xdr:rowOff>0</xdr:rowOff>
    </xdr:from>
    <xdr:to>
      <xdr:col>4</xdr:col>
      <xdr:colOff>299520</xdr:colOff>
      <xdr:row>6</xdr:row>
      <xdr:rowOff>118080</xdr:rowOff>
    </xdr:to>
    <xdr:sp macro="" textlink="">
      <xdr:nvSpPr>
        <xdr:cNvPr id="105" name="CustomShape 1"/>
        <xdr:cNvSpPr/>
      </xdr:nvSpPr>
      <xdr:spPr>
        <a:xfrm>
          <a:off x="8345520" y="13287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5</xdr:row>
      <xdr:rowOff>0</xdr:rowOff>
    </xdr:from>
    <xdr:to>
      <xdr:col>4</xdr:col>
      <xdr:colOff>299520</xdr:colOff>
      <xdr:row>6</xdr:row>
      <xdr:rowOff>109080</xdr:rowOff>
    </xdr:to>
    <xdr:sp macro="" textlink="">
      <xdr:nvSpPr>
        <xdr:cNvPr id="106" name="CustomShape 1"/>
        <xdr:cNvSpPr/>
      </xdr:nvSpPr>
      <xdr:spPr>
        <a:xfrm>
          <a:off x="8345520" y="13287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5</xdr:row>
      <xdr:rowOff>0</xdr:rowOff>
    </xdr:from>
    <xdr:to>
      <xdr:col>4</xdr:col>
      <xdr:colOff>299520</xdr:colOff>
      <xdr:row>6</xdr:row>
      <xdr:rowOff>109080</xdr:rowOff>
    </xdr:to>
    <xdr:sp macro="" textlink="">
      <xdr:nvSpPr>
        <xdr:cNvPr id="107" name="CustomShape 1"/>
        <xdr:cNvSpPr/>
      </xdr:nvSpPr>
      <xdr:spPr>
        <a:xfrm>
          <a:off x="8345520" y="13287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5</xdr:row>
      <xdr:rowOff>0</xdr:rowOff>
    </xdr:from>
    <xdr:to>
      <xdr:col>4</xdr:col>
      <xdr:colOff>299520</xdr:colOff>
      <xdr:row>6</xdr:row>
      <xdr:rowOff>109080</xdr:rowOff>
    </xdr:to>
    <xdr:sp macro="" textlink="">
      <xdr:nvSpPr>
        <xdr:cNvPr id="108" name="CustomShape 1"/>
        <xdr:cNvSpPr/>
      </xdr:nvSpPr>
      <xdr:spPr>
        <a:xfrm>
          <a:off x="8345520" y="13287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xdr:row>
      <xdr:rowOff>0</xdr:rowOff>
    </xdr:from>
    <xdr:to>
      <xdr:col>4</xdr:col>
      <xdr:colOff>299520</xdr:colOff>
      <xdr:row>6</xdr:row>
      <xdr:rowOff>109080</xdr:rowOff>
    </xdr:to>
    <xdr:sp macro="" textlink="">
      <xdr:nvSpPr>
        <xdr:cNvPr id="109" name="CustomShape 1"/>
        <xdr:cNvSpPr/>
      </xdr:nvSpPr>
      <xdr:spPr>
        <a:xfrm>
          <a:off x="8345520" y="13287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xdr:row>
      <xdr:rowOff>0</xdr:rowOff>
    </xdr:from>
    <xdr:to>
      <xdr:col>4</xdr:col>
      <xdr:colOff>299520</xdr:colOff>
      <xdr:row>6</xdr:row>
      <xdr:rowOff>118080</xdr:rowOff>
    </xdr:to>
    <xdr:sp macro="" textlink="">
      <xdr:nvSpPr>
        <xdr:cNvPr id="110" name="CustomShape 1"/>
        <xdr:cNvSpPr/>
      </xdr:nvSpPr>
      <xdr:spPr>
        <a:xfrm>
          <a:off x="8345520" y="13287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xdr:row>
      <xdr:rowOff>0</xdr:rowOff>
    </xdr:from>
    <xdr:to>
      <xdr:col>4</xdr:col>
      <xdr:colOff>299520</xdr:colOff>
      <xdr:row>6</xdr:row>
      <xdr:rowOff>118080</xdr:rowOff>
    </xdr:to>
    <xdr:sp macro="" textlink="">
      <xdr:nvSpPr>
        <xdr:cNvPr id="111" name="CustomShape 1"/>
        <xdr:cNvSpPr/>
      </xdr:nvSpPr>
      <xdr:spPr>
        <a:xfrm>
          <a:off x="8345520" y="13287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xdr:row>
      <xdr:rowOff>0</xdr:rowOff>
    </xdr:from>
    <xdr:to>
      <xdr:col>4</xdr:col>
      <xdr:colOff>299520</xdr:colOff>
      <xdr:row>6</xdr:row>
      <xdr:rowOff>109080</xdr:rowOff>
    </xdr:to>
    <xdr:sp macro="" textlink="">
      <xdr:nvSpPr>
        <xdr:cNvPr id="112" name="CustomShape 1"/>
        <xdr:cNvSpPr/>
      </xdr:nvSpPr>
      <xdr:spPr>
        <a:xfrm>
          <a:off x="8345520" y="13287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xdr:row>
      <xdr:rowOff>0</xdr:rowOff>
    </xdr:from>
    <xdr:to>
      <xdr:col>4</xdr:col>
      <xdr:colOff>299520</xdr:colOff>
      <xdr:row>6</xdr:row>
      <xdr:rowOff>109080</xdr:rowOff>
    </xdr:to>
    <xdr:sp macro="" textlink="">
      <xdr:nvSpPr>
        <xdr:cNvPr id="113" name="CustomShape 1"/>
        <xdr:cNvSpPr/>
      </xdr:nvSpPr>
      <xdr:spPr>
        <a:xfrm>
          <a:off x="8345520" y="13287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xdr:row>
      <xdr:rowOff>0</xdr:rowOff>
    </xdr:from>
    <xdr:to>
      <xdr:col>4</xdr:col>
      <xdr:colOff>299520</xdr:colOff>
      <xdr:row>6</xdr:row>
      <xdr:rowOff>109080</xdr:rowOff>
    </xdr:to>
    <xdr:sp macro="" textlink="">
      <xdr:nvSpPr>
        <xdr:cNvPr id="114" name="CustomShape 1"/>
        <xdr:cNvSpPr/>
      </xdr:nvSpPr>
      <xdr:spPr>
        <a:xfrm>
          <a:off x="8345520" y="13287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57</xdr:row>
      <xdr:rowOff>0</xdr:rowOff>
    </xdr:from>
    <xdr:to>
      <xdr:col>1</xdr:col>
      <xdr:colOff>299520</xdr:colOff>
      <xdr:row>57</xdr:row>
      <xdr:rowOff>252720</xdr:rowOff>
    </xdr:to>
    <xdr:pic>
      <xdr:nvPicPr>
        <xdr:cNvPr id="115" name="AutoShape 29" descr="data:image/jpeg;base64,/9j/4AAQSkZJRgABAQAAAQABAAD/2wCEAAkGBhQSERUUExQWFRQWGBsZGRgYFhceFhcaGBgYFxgYGhcXHSYfGhwjHBgYHy8gIycpLC0sFx4xNTAqNSYrLCkBCQoKDgwOGg8PGioiHyEvKSwyLCkqKSotKiwpLCwsLC8vKSwpLCwtLCwsLCwsLCksLCwpKSwsLCwsLCwsLCwsLP/AABEIAMkA4QMBIgACEQEDEQH/xAAcAAEAAgMBAQEAAAAAAAAAAAAABQYDBAcCAQj/xABFEAACAQIEAwYDBAcGBAcBAAABAhEAAwQSITEFQVEGEyJhcYEHMpFCobHRFCNSYnLB8BUzgpKy8SRD0uEXVGNzg6OzFv/EABsBAAEFAQEAAAAAAAAAAAAAAAABAgMEBQYH/8QAMBEAAgIBAwIEBQMFAQEAAAAAAQIAAxEEEiExUQUTQWEiMnGBkSNS0RShscHw4ST/2gAMAwEAAhEDEQA/AOz0pSiEUpSiEUpSiEUpSiEUpSiEUpSiEUpSiEhuM9pFsXrVmJe6fZRrBPWSIjyNQ+O7eHDYnur6TaIBDoDmWf2lk5gOo18jTtnwgXbqMGCXAoKt5qTv5aivN7hAvtZvXQCyA5oOhI20568qQHmbFNOm8tWfPIOfr6Ylvw+IV1V0YMrCVYGQQdiDWSqb2aujD3nXNbt2brSLXeAlHP2gNlzHdRpMedXKlmbdV5bYilKUSGKUpRCKUpRCKUpRCKUpRCKUpRCKUpRCKUpRCKUpRCKUJrEuKQ7Mp9GH50RcTLSgNKIkUpSiEUpSiEhe1nCrd6wWdc3dS4iZ0Hi0G+k6VTOznaSVuuYTDqVVABtJ1Y+xFdNrmnbnggwlp+7X9TeadNrbmCQf3TGnTUdKa3ebXhrpZ/8AM/ViMHt3mxxSxaRwmJtI9m58l5QAwnYMV/GrN2dxioow7Xg7Ce7zMM5TkD+0Rt6RVO4PxuziMCcPd1uohAEanLMQeZGh9jVZ4gneW1ugxctkI/KY+RgRzgR7A0buMzQOgN2arCVIOPb2P0PrO6UqudjOLXLloJfI71RoZ1deRP7w2P1qx0iOrjcpyJzVtTVOUb0ilKU+RRSlKIRSlKIRSlKIRSlKIRSlKIRSlKIRSlQnGO0QtIzLAA0BPM9AvOiSV1tY21RzIP4mY1gLFoEhLhYt+8VygA+XiJjyrn2JwSASpUMNxoJ+nOp/tH2ztYyybWIsNbYGUuIwbK0QZUwYOxGtUO3mQmTodiRo0cwaYzqOs7nwrTvVUK3Xacntz95MYXF3LeqXHX+F2G3WKlcD8QsWjf3+cDlcUMPrAI+tVG/iz8oO+9Z+H4025KmJ0PMEDWIp6UhuQZf1NNL5BrVj9J1DhfxTmBiLOX962ZH+RtfoTVt4Z2jw+I/urqk/snRv8p1+lcc4bxO2UIuICZgFdD9B+VbN2xZee7ZlO4zjn0kc/WkwwmBf4TQ5+EMn9xO2UrjnD+P8Rwr/ADlrXIP40I5Qd/vq68H+I1m5C3wbLdd7Z/xbj3pTx1mNd4XfWNyjcO4/jrLdWpxXhqYiy9px4XEeh5EeYMGtm3dDAFSCDsQZB9xXqiZqkqcjgicHbgz28Q1tjle2YJG8jYjyOh96z4i6UkNrmjNGk8w2mzCrv8R+Bnw4q3oyjJc81nwt5wdPcVR+DY4Z2W6M2fQzyP8AL1qID4ts76jUnV6cX4zjgj6f9mSI7QPlzp4WH2xup65efsa6f2f4yMTYW4IDbMBsG5x5HceRrkQRldkmORn7vL3qQ7O9pGwd0kQ1omHUfivmNfI+9NqoSgEIMAzN1+iW9f0h8Q5HuO06/SsWFxK3EV0IZWEgjmDWWp5yJGODFKUohFKUohFKUohFKUohFKUohFKUohMeItlkYAwSCAehIgGuEvj3tlrd4N31s5TmJlY0Ig/jXeqrHans3g8WwF11t39ldWUP1CkHRh5HXpFIfabHhWtTTORYuVOOnUYnJbmJFzfUmsFzC+WlT/G/h5i7DeBe/tnZ03/xLuvrqKjsLxRbdi5aZT3k7xt6+lVbnZQMLk5neVaqq1AdOQ3t2+0hW4aAZj2kx921Y3wzTAOX+I6T/EB+MVM4cC5M6QJ/ryr3atKzAEwNpjbzpy2DcVU9IltackZB9pG4Zjb0YQd/9iNCKl7N4FZiRtNbWK7GF1bIMx+ZSraEHp5+VQBs3bZNtmgA8wd+hI2qLzmLlR1HWMrvrtXAPT/unWWDD4p/kUmDy5VN2eD2mHimeZB0nyFV3gxKnNcGUHQE/KeZyts3tVuw2IVx4dh5fzNTNYTxM7VuFP6fA7iYsHg3wrFrd24ixMDVfdYIP0qawPb4RF1Jj7VuTMnQ5DqD1WZ9qwYPGZTrqKjcdh0xCXLjAZUPhWPtDZiRrMaaHnWe1llL7gfhmLbWtzfqrz3Euox2Hxlp7YuKwdSrLMOJ01U6g+1cX4xh+6uuoPysVkxupg/eKs3EOEWli49sOjahho6k68txUHiOHW7xkzI8+VWaL/POcYxNDwun+lLMDlT/AJnjD4h3AzsmmxPzRy23q1YPs4ipnxChrjCVQaaDXxdT+FV6xZFuIKqREGBoRqND6VZLHaa1dKm9Nt1+0BmRuu2oBq3bv2fB1hq7LGP6Y49pvdmuOC1dFrKEtu0QNgx2I6edXquS8Uxlq3LI+dtcoVTAJ2LE6ACuj9m+MDE4ZLv2ohx0ddG/P3FQaU2bcWdZgeI0AYtQcHr9ZJ0pSrcyYpSlEIpSlEIpSlEIpSlEIpSlEJqcXz9xd7r+87tssb5spiJ5zVB4fYvXLfd4u3KESHJXMCNp6meddJqocT7Lut9r4drlpRK2f2DzIA+by50h6cTS0V6oGRsDPr68SKv4m5hGJtXXgkM6hM42Ay5TooMTpB9KjsVxbh+OYribZw147X1GUE/vj/q+o3rQ4jxR7Yw+KTd1hwdjzAI9JHtWvxvjSYopC5Qo1mJJPn0qP2M6WjQ7sWAEH9ynBGPb1mHjPYvEYYd4IvWOV20cwjkWA1HrqPOtDhy55IPy/wBe1bfD8Zewz5sNda3zj7J9UOhqx4PiXfqWu4XJP/Nw6QrH960x19VNUtU3lrlSAfeaL6nUUpizDD9w4P3X+PxNnsXiyLbkH7XsdByrOmAsYhrpuWwDmKzPhO0mPsmovC22w/eBF7xSQwFvUrmH27fzIJ5xFe04mtm14mBJJJ13Y6n76w7nvFjEA/F0mSy+ZY1lR5PbrIK/h/0e+URy9pXJKZjkLRAaNpg7xUvZ43bCmCA0fKdNelVzF3O8djbefMgiSdef4+VabWnCh5VoMRMn3HSugB2qCes1TRVaoV2wfxkyyDtMWtHTLckjyA/arSt45whQMcrakdah1xWuwH9cqHiyq0EExzp6YfgiTjTJUveTTYxyoUsSo2E6CsmBtHMK18O4MRzqewySogT6VZRAOkz9ZqfLXao6zFicGj6MNeUVGtYFvQcutSd+yUMREjSfv9q08RrUhOBKelsOevBmnjrRuAQYIqc7A8eOHxHdOf1d0xr9l9gffY+oqOwFo3GdF3FsuPPKRoPUTUXiGMg+f0phBPIj7hW4ahvX+3ad7pUJ2O43+k4VGJl18L9SQNG/xCD9am6WcbYhRirdRFKUojIpSlEIpSlEIpSlEIpSlEIpSoztPcZcHiCk5haeI321iOcTRHIu5gveUrtzjMFiFKLcdHUznS2WtEifmjU8/Ev31QLrIgCyC8zmUyhXy5g+RANSb422qJBJbmNCkcqheJXkZ/Dp5HUH0b86qH9QgieiaKg6VAoZtvv3k/2bw63bnjiFEx1qWbjFy/Ko5t2lMAJAZvMt06AVTUwjW2BUmJBI6idRNb+AxOVnGYqp0Bgaa6aHfSqWo01ljFs/T2kuopFjFzzgcdpNPiL1kg/OJMEgd4J3yuNR6Vo8b4mqoFvWrbXLgDq7gpdKTBzkDKx0Osg8zW9/YdxkLXHYzsVbw+REb15c5Ut22ysob5XCsYO5lgeZqnS+xtr5MoMtbYKY3A844lbxaZUkLkzH5SddNtedR1y44Hh3q18V4f4WcHUCSCJUx5H+VQyMpEFdPw9DyHlWhp7hYvA6TSUiysnGf8yLW6ee9eXtBjM1nxeHAaAYU8zy9a1mGUxM678j5ipQ3PElyMBWkzgcQBA5Crt2PvqxadwNPc61zW1iI5+1TvBuKNbcMp+u3vU9dmZleJUebWds6bi8IhtsAANJkDYjUGqRibkec1I4jtSXQqAFkQddfbpUFiX2jWKsg95jaOt0U5mXhPEO6xNu4dgcrH91tDM+x9q1+OsBcuop0zGI6TI/GsBvideQ1/KtjhvDkdGvXcxXNlVQYkxJk9NQNKHZa1LHpNJ0B/UbrjH1kv2C7RjDYgK5i1d8BJ2Vh8rT0kke9der8+8VwIS5CTlZQwnWM2hB66zrVw7GfETuFXD4rMyDRLg1ZROisOYHUaxypoORkdJja3RtcfNrGSeonUqVjw+IW4odGDKdipBB9xWSlmCRiKUpRCKUpRCKUpRCKUr47gCSQB1JgfU0Qn2larcWsje9bH+Nfzr0nEbR2u2z6Ov50R21u05v22+GL5mvYIAg6tY0BB5m3y/w/TpXMld8zKVIZPmBEMp6EHUHyr9OIwO2o8tfwqG7Q9kMNjR+uTxxpcXw3V9G5jyMioWqB5HE3dJ45fSoR/iA/M4Rg+LFdj7Hb6Gt269q6J/u3665T6jlWbtT8K8ZgyXsg4myJMoP1ij963ufVZ9qquD4sBuNR1qPLDhp0VXiVN43A4PtLxgOI3bCgaxGmvhP8q+Xri32kkrcA2+zrqImqrY7QMgkGJ3Xl5b71vWe0MwUtoGA1zAkMJ2kHwj0qotBUkrg/WBKE5T5j2/2JYMfimNsiCCRBJByr11NQS2x1n+vwreaCQMqlIBguSASJIB5wedby5LhVBbIaIEEBRAnpqeU0mmaqoFehlpWNS8DrzIUYYjkRI003B8jWa/hrl+0bYUEiCG2yx+YqUvoRlNyYy5U06bKfSa3sBhkt5Wac93QADSOtXVywwZn6jWfDkjMrD9nsuHLuStwSYJEaHQepqJs4gqdK6FxDh63FKsJH3g8qqXE+z/dIWDzB2IjQmBHnSEYjtLqksyHPJPSeMNxCRWa7j40FQg0r2decEU9Wx1lizTkfJJB8XO58z0n0qU4NxtFttbuoxXNmUruCREGeRiq7btASW1itjDmfWamO1xjHEgurIUK55krj8WXuFoAGgA5KBoon+uda9lZaSPIfnWF70e1bWGMKJ6U4jCgCJplU/aTPZ3j74O9mSSh+e3OjecbZhyNdDwfxCwty7bty4Z9ASsIG/ZJnQ+0Vye9aLbfWsmLtwpJ+yJkb6bGm4IlfV6Cm9tzcHuPWd6pWnwfEG5h7Lt8z20Y+rKCfxrcpZxZGDiKUpREilKUQiuFdpe0F3E33LsSskKk+BQDA8O06amu61yLtt2SuYfM1u01y27FhcUSUkzlYDURsDtFRWkgAgZnQeAWUpqD5uMnpmU61hg2hH3cqyNhl0AjpAFaF++0eH361tWsWdNKAymdwzZYgCbNq+9seG46L0ViB9AasvZ7FcQu62MS4VSJNxwU11yw4aTHQaVVzenQjerTw66BYtqNoZvVixB99AKZdYKl3DmZHiXCgbV57gSUv/EDHYa4Uv2rLFQDpIkHZgw0+6oPtBj+HcRGa/hbli8RpfsZSZ/eU5c49RPQisnaa6Ll6DrkRUPqBJ19THtUZbQfSpeSJm06PT2Vh2TB7qSP/JROJ9nrtt/1bC8vIgFT7o2oPpNecDcZPmUg+hq8lJrxcwoqNkJGJZr0qUvvRz9+ZU04kyNIOh3HI+1WbhPaRFysyHcaivY4f4WYEKoHiLbCdhzJrWucP6joR5zsfSqZoV/mEtCxfiG7OfSSLcXN5iQMttT4QfXT7qnl4ouVWZoLQAFUlp6SRoB5VWcLZ5b+QrcsXGB0bLznp9KvFlAwJl20vZ14x6SwLhFthiOZkkn+ZqE4piFfwDVeZ/LyrBcuM27E+prHkmk255jqtNs+InmReK4Qyobi+JFPijdZ2JHTzrQDdKstq4VMgkHby/7jyqDxGCAYEE5dfakYYmlVqSOHMwuJWKzYRCBqIFeHslfMVmNzKPakDER9pSzDTIqgnWtnKG0/CtBbvM6VmW80iBv+dKpzFLKgJ7y09m+GLcLPcnu0iQN2J2E9PzqR4vwZL1plsLkuNChSZDCRMdCJn2rU7L4gNbuWp8RIcTz2BH3ffVn7N4AtikLaC2paJEknwgx0n8KisstFiqvQzB1FzI7PnG3oJdMPZCIqjZQFHsIrJSlXJy/WKUpRCKUpRCcrxfGv0zEXbd64UAJ7tQcoEMRr1MAb9TUZYCoQguul1Z7wozFt/AFAP2tKnu03YBhimxCIbtl5ZrY+a251JC/aUmTA1E7RUFw7Fpq4HdMX7vMBDIoIyAg6bjWRMEVianetrEsQPTtmdWj0PWPKGeBkccGen4diLutzKwnwi/ZUuR1LrDD61rYns6gGuHYHrauyPZbk/jUr/bT993N4LmEFWEjMPTl7dK3jeE1Z0zM6ZaP82yojAx9DKHf4aqmO9Nv/AN62yj/PbzD8K3MFhsXaT9SVvKNZssl0jqwA8Sn2qx8YtqbTeen1qpf2QCwyBs/LJOb2I1q0FJlxXOpXLHp+4f7GJjF9s+sg/aVpDHzM6zWb9NjTY1ZOCrdvWWXvO8uWxPd4hRcVhygt4h0MHSmK4ZZuYS2y4UWsReaFCOxXTckNqqgAny96lwYw6oISpX19Dx/OJCYd9KMatHGRaw+EFiQXIEdSZ1c9KqYelxHaZzcC+OJt2MXlBUqGVuR61gu3SxMxJjlsBsB0rNh+F3rozW7bMo5iIPpO9a2Q5ssHNMRGs7RFMZRjmSqKtxIIzAWNm11kDSOVew0VMYjssUsly0uBOUfLA3E7zHPyrxwXBW+7724peWyIs84knUx136VTGqrClhzzIG1NZUsOccSK516NbPH8i921pcneAyp5QY2rUyBxB/r3q1VaLBkSQEsgcQT5TyrC9kbcq3Hy5R11np5Vgf5svOKQEtnEXauQTIbEIUnmtYrWLV1ganOJ8hz9OdWb9AuEd2qSzmQMvi8/MDrUPjuBlXIZSrA66QRG1MCFxB6Rb8jAH/M93iLoLE5VUeEdfP06CtWy9eDwEgSCa+28G46GkrrKdZJVTYi4PM3bWKyk+Q0g8zt9/wDOupfC3hOTDNfbV8Q0yd8iEquvmcze4rmfB+z9zFMVDLbVSoLHXxXDlVQAN/wmu94TCratpbQQqKFUdAoAH3CrK8mYXi121fK9Scn6DoJlpSlPnORSlKIRSlKISF7Xcf8A0PDNdADPIVAdsx5mOQEn2rgXHON4rE3GuO+Zm0MAAEDYQo5dd/Ou4/EPgz4jBMLQzXLZDqo3aAQyjzIJiuBW8RqQQRrqp0M8x1BppRX4bpOn8HSg1En58/fE9XeN3Qym7MqBDem1WTB9r1uBWzQw0M86h7dlxbNw22azMFiDlHLf+da2I4YGGZBl9Ki8nAwk1LEDnGc4/P5liv8AE1YKF9WM/MfPrFTfZDiCJiPEQJUgE9dNPpNUHCYa6J1mOv8A31raXEspGdWyzrl3jnE0ByhwRG/0rPSV9DOwXLFlrq3FZVug7qR4hzDD7QrxxSy6gfo6KWy5QWYBbazJgTJJPlyFUEdprFm3lw4h20zsDmWdJk8/IaVMDHvezLauFb1kwpzaOhgiTz9etThwZhnTWVsC3T3/AO6THj+yl5Ue9duKWAzEeIk+5qBK1KY7jl9lNq8xEESIAJ6SV3HOo1jpoetNJHpNzTPZsIcj2xOn4XIFCoRCgCARoPSqj2nvLaxiXAJMKzD3In1j8KjML2he0qqoQ5T4SR4gOYJG48j5Vis4S9i3ZpmTqx0UeQj8BUd7psIaZ+m0Rptayxvh/mXuzeV0BBlWG/UGqslzLYW3r/eXQRE/Lt95BrPwrDYjDMFgXbbGCFOqk/aAPLrUbxnF2GuPatXDMuWOXwlmZcyofQHXyNYNOnJ3beRIq0RHKA5B5EyYaycTctllm3oux1j5oPLWSTW52kw6WygRQpgzAjSYB/GveNxNqzctg5ciIAAup013Bmc0aHTU1DYviRuuzHnEdABsKt6YO9oYcAS7Sr2WBhwomxgcSEJJUPoRB210Br1gbwS4jkSFYEjqAda0s1W3g3A7F7DKWMOSZYHUEGIIOhHka2VQBiw9ZY1LJUNzZ54k9btKcWl1dRctET1III+6ozC8LXEYq9euAG2rFVB2OURJ8gB99bPAbL22a2zK6prbYHUSMpDLuOumlRXGzfy9xatXO6XchTNw7k+k/WpAMTEpB8worY4xn2kBxLIL1zIBkzHL0jy8prRxFiQeR+vLpvVrwHBxaguvjOskbek164zgluWm01jwnmDURs56TZGqTITqO8fDnhkugMwi9+3mzFktAnyGZvULXS6p3w4tyuIu6Q10W1j9mygEemYmrjSzldfZ5l7GKUpRKUUpSiEUpSiEVXO0vYHC42WuJlun/mpo/wDi5N7/AFFWOlEcrMpypxOX4zsbjMMqqsYjDquQqu5TmSh5weROormKXsrMknwsRrvodzzFdK+JHbrE2sScPh37pbYXMwCl2Zhm3YGAARtrPOuc8f8A0q4Ve/cZ3IlS2UsV/iAkjyNM27eR6zp9ENSFFhAII+8ksNilNS2GwL3FLJbZgu5A0qk4LiLAw669R+VdK4B2mtdyiqwGUQRIBnnofxpAcnBly/WWCsMicyCPDrbbrWuuB7u4GtOywIiduseXlUh2hxYW6WT5XGbTrsfz96iDxTSajcLniSi4WJvcfmZ8VfYiGALSSX+0fI1qvidtfKvn6UGrG9oHeo8YPMKmRxmuZS5q08G7Q2UsqjEqVEHwmCeoI61WbtpAisHlzOZY+XoZrAHFRW1reuDJraK9QmGl0/8A6cu4TDobjbktogE7nnVe4jwRbWJJFyR84QA5/ET4Z23kacqs3AMELdhTzfxMfXYewqI4yf8Aih/Db/8A0NUabvLLVoOJiIE80qg4GfvNrCcNw1y9CqCuWfm01Agj7VanG+FrYYFScrcjyI3E8xXx7gw2IYqCUMmNPCTqconb6V47QcR7wpl1AB5c/wDapKfMW1SDwZa0z2ecvPwzVD1O8B7PtiPETltgx1JI3gfzqtWrk1PcM7TGxZa2BJMlWn5Sd5EfhW0pmhq1sNeKustIxSWFvCyoC2VBcxJZyRoTzIE+58q2v7We1eCP4rVzxW7nNdJKN1jr51CYe3l4ddY6tclieviA1+lb/Z7FjEYYK3zISs8xzUj2NSH2mA9ShSxGcHB/n8ze4rjFYjKZgbjbWo5nkqOrD7tf5VgFyNDyrE+KhpmMqsfuqoxyZLVVgYEu/Y/D5MImgGYu+n79xmB+hFTNRvZo/wDB4fzs2z9UBqSqwJz1pzYx9zFKUokcUpSiEUpSiEUpSiE5z8Rewt29d/ScOveMQBct/a8IgMk76aEb6aVz29gCfAZt3BrkcFWHmAa/RFR/GeAWMUuW/bV+h2Zf4WGopMTe0fjVlCCpxlR+QJ+e+4IaXH5+tev7OR/lj0510DtB8KL4H/CXluKNRbvaMPJbgEH3A9apfFeBYixPe2btk9SpKeodZEUxxnqJ0um8Q0ty4Q4PvND+yT0Psa9f2Q4XwiTM880dI2NMBj3A1M+e/wCFS3D2u3XPdrLL4vLQiN6hfy0UtH22KUyy8SGe26khlKsOREHrtXy3cJ2ExrtV0bjZ74XblqCFKOCNQRr+B0qJXDAKzZCkmRI5cvxqpXaW+aZx1NW04XaZDWbBuDMpEdNdKxXkK7iKk5javl5Mwg/0atYkaatgfi5mzwrtWbaBHUkAQCDy5Ag1rtxMXcSLryqSBA1gKZH39OtQ7SDFeLV1p12qEadMkiBFaNkD5paeK3wSXDKwY7htQNNII05jTrUdccgaHT8K1Ld7SJ0NfWcAT50+pCgwY+rCHHabdtFKMQYYcqy8Pw/eMFBieuwgb1Fm+K2rWLgAqYad+lO+PDYPMsNcVBweZJ4jE3UD2SxCzqAdP9uda1vGOkhXZQwhgCRPrWoMXmJJMk7zX0vU6E4GessUFduGA95NYPj+VQLk+o5gdR1+tYcXxXPnCyFFskk7nUaelaFzC3AmfI2T9qNI/LzrXw92WblKMKQjHMBVSSXXrO/dnhGEw4/9G3/oWpCozsxcLYLDE7mzbn1yCpOphPPrPnP1MUpSiMilKUQilKUQilKUQilKUQilKUQkRxDshg75m5hrTE/aC5W/zJB++om58NMMNbL37BiJS5Ij0uTVtpTWRWGCJMt9ijAY/mUPE/C4kqy4y4WWcrOoJBbQzlI0itDF/DjGgQmJS5PJy4H4N+NdLpUZorOOOkeuqtHrONX/AId8QX/lo/8ADdT8HymtVuwPEjoMOB/FctAf6q7fQU/YJL/XWeuPxOG2/hLxJtW7hfW5P+lTW5b+DWN53cMPe5/0V2alGwRT4hce34nHD8GcZGl/Dz/8v/TXq38E8U/95i7Vv+C27/exWuw0o2CRnW3EYzKDwv4M4S2P1r3rzcyWCr/lQfzqV/8ADDh//l//ALLs/wCqrTSnYEh8+z9x/MqGK+FmDZYQXLZGxV5j/ODNVrH/AAfvA/qr9txO1xWUx6pmB+grqlKTaJMmsvToxlBbsVi4+axtEZn+nybVT8V8LeILcJS3aZZMReXQdPGBXbqUrDd1jqddbSSVMqvw7tYq1hjYxdoobLZUYlSHQ+IQQdcpJE9I6Vaq+CvtAGBKtj72LH1ilKUsZFKUohP/2Q=="/>
        <xdr:cNvPicPr/>
      </xdr:nvPicPr>
      <xdr:blipFill>
        <a:blip xmlns:r="http://schemas.openxmlformats.org/officeDocument/2006/relationships" r:embed="rId3"/>
        <a:stretch/>
      </xdr:blipFill>
      <xdr:spPr>
        <a:xfrm>
          <a:off x="1612800" y="27484560"/>
          <a:ext cx="299520" cy="252720"/>
        </a:xfrm>
        <a:prstGeom prst="rect">
          <a:avLst/>
        </a:prstGeom>
        <a:ln>
          <a:noFill/>
        </a:ln>
      </xdr:spPr>
    </xdr:pic>
    <xdr:clientData/>
  </xdr:twoCellAnchor>
  <xdr:twoCellAnchor editAs="oneCell">
    <xdr:from>
      <xdr:col>1</xdr:col>
      <xdr:colOff>0</xdr:colOff>
      <xdr:row>57</xdr:row>
      <xdr:rowOff>0</xdr:rowOff>
    </xdr:from>
    <xdr:to>
      <xdr:col>1</xdr:col>
      <xdr:colOff>299520</xdr:colOff>
      <xdr:row>57</xdr:row>
      <xdr:rowOff>252720</xdr:rowOff>
    </xdr:to>
    <xdr:pic>
      <xdr:nvPicPr>
        <xdr:cNvPr id="116" name="AutoShape 29" descr="data:image/jpeg;base64,/9j/4AAQSkZJRgABAQAAAQABAAD/2wCEAAkGBhQSERUUExQWFRQWGBsZGRgYFhceFhcaGBgYFxgYGhcXHSYfGhwjHBgYHy8gIycpLC0sFx4xNTAqNSYrLCkBCQoKDgwOGg8PGioiHyEvKSwyLCkqKSotKiwpLCwsLC8vKSwpLCwtLCwsLCwsLCksLCwpKSwsLCwsLCwsLCwsLP/AABEIAMkA4QMBIgACEQEDEQH/xAAcAAEAAgMBAQEAAAAAAAAAAAAABQYDBAcCAQj/xABFEAACAQIEAwYDBAcGBAcBAAABAhEAAwQSITEFQVEGEyJhcYEHMpFCobHRFCNSYnLB8BUzgpKy8SRD0uEXVGNzg6OzFv/EABsBAAEFAQEAAAAAAAAAAAAAAAABAgMEBQYH/8QAMBEAAgIBAwIEBQMFAQEAAAAAAQIAAxEEEiExUQUTQWEiMnGBkSNS0RShscHw4ST/2gAMAwEAAhEDEQA/AOz0pSiEUpSiEUpSiEUpSiEUpSiEUpSiEUpSiEhuM9pFsXrVmJe6fZRrBPWSIjyNQ+O7eHDYnur6TaIBDoDmWf2lk5gOo18jTtnwgXbqMGCXAoKt5qTv5aivN7hAvtZvXQCyA5oOhI20568qQHmbFNOm8tWfPIOfr6Ylvw+IV1V0YMrCVYGQQdiDWSqb2aujD3nXNbt2brSLXeAlHP2gNlzHdRpMedXKlmbdV5bYilKUSGKUpRCKUpRCKUpRCKUpRCKUpRCKUpRCKUpRCKUpRCKUJrEuKQ7Mp9GH50RcTLSgNKIkUpSiEUpSiEhe1nCrd6wWdc3dS4iZ0Hi0G+k6VTOznaSVuuYTDqVVABtJ1Y+xFdNrmnbnggwlp+7X9TeadNrbmCQf3TGnTUdKa3ebXhrpZ/8AM/ViMHt3mxxSxaRwmJtI9m58l5QAwnYMV/GrN2dxioow7Xg7Ce7zMM5TkD+0Rt6RVO4PxuziMCcPd1uohAEanLMQeZGh9jVZ4gneW1ugxctkI/KY+RgRzgR7A0buMzQOgN2arCVIOPb2P0PrO6UqudjOLXLloJfI71RoZ1deRP7w2P1qx0iOrjcpyJzVtTVOUb0ilKU+RRSlKIRSlKIRSlKIRSlKIRSlKIRSlKIRSlQnGO0QtIzLAA0BPM9AvOiSV1tY21RzIP4mY1gLFoEhLhYt+8VygA+XiJjyrn2JwSASpUMNxoJ+nOp/tH2ztYyybWIsNbYGUuIwbK0QZUwYOxGtUO3mQmTodiRo0cwaYzqOs7nwrTvVUK3Xacntz95MYXF3LeqXHX+F2G3WKlcD8QsWjf3+cDlcUMPrAI+tVG/iz8oO+9Z+H4025KmJ0PMEDWIp6UhuQZf1NNL5BrVj9J1DhfxTmBiLOX962ZH+RtfoTVt4Z2jw+I/urqk/snRv8p1+lcc4bxO2UIuICZgFdD9B+VbN2xZee7ZlO4zjn0kc/WkwwmBf4TQ5+EMn9xO2UrjnD+P8Rwr/ADlrXIP40I5Qd/vq68H+I1m5C3wbLdd7Z/xbj3pTx1mNd4XfWNyjcO4/jrLdWpxXhqYiy9px4XEeh5EeYMGtm3dDAFSCDsQZB9xXqiZqkqcjgicHbgz28Q1tjle2YJG8jYjyOh96z4i6UkNrmjNGk8w2mzCrv8R+Bnw4q3oyjJc81nwt5wdPcVR+DY4Z2W6M2fQzyP8AL1qID4ts76jUnV6cX4zjgj6f9mSI7QPlzp4WH2xup65efsa6f2f4yMTYW4IDbMBsG5x5HceRrkQRldkmORn7vL3qQ7O9pGwd0kQ1omHUfivmNfI+9NqoSgEIMAzN1+iW9f0h8Q5HuO06/SsWFxK3EV0IZWEgjmDWWp5yJGODFKUohFKUohFKUohFKUohFKUohFKUohMeItlkYAwSCAehIgGuEvj3tlrd4N31s5TmJlY0Ig/jXeqrHans3g8WwF11t39ldWUP1CkHRh5HXpFIfabHhWtTTORYuVOOnUYnJbmJFzfUmsFzC+WlT/G/h5i7DeBe/tnZ03/xLuvrqKjsLxRbdi5aZT3k7xt6+lVbnZQMLk5neVaqq1AdOQ3t2+0hW4aAZj2kx921Y3wzTAOX+I6T/EB+MVM4cC5M6QJ/ryr3atKzAEwNpjbzpy2DcVU9IltackZB9pG4Zjb0YQd/9iNCKl7N4FZiRtNbWK7GF1bIMx+ZSraEHp5+VQBs3bZNtmgA8wd+hI2qLzmLlR1HWMrvrtXAPT/unWWDD4p/kUmDy5VN2eD2mHimeZB0nyFV3gxKnNcGUHQE/KeZyts3tVuw2IVx4dh5fzNTNYTxM7VuFP6fA7iYsHg3wrFrd24ixMDVfdYIP0qawPb4RF1Jj7VuTMnQ5DqD1WZ9qwYPGZTrqKjcdh0xCXLjAZUPhWPtDZiRrMaaHnWe1llL7gfhmLbWtzfqrz3Euox2Hxlp7YuKwdSrLMOJ01U6g+1cX4xh+6uuoPysVkxupg/eKs3EOEWli49sOjahho6k68txUHiOHW7xkzI8+VWaL/POcYxNDwun+lLMDlT/AJnjD4h3AzsmmxPzRy23q1YPs4ipnxChrjCVQaaDXxdT+FV6xZFuIKqREGBoRqND6VZLHaa1dKm9Nt1+0BmRuu2oBq3bv2fB1hq7LGP6Y49pvdmuOC1dFrKEtu0QNgx2I6edXquS8Uxlq3LI+dtcoVTAJ2LE6ACuj9m+MDE4ZLv2ohx0ddG/P3FQaU2bcWdZgeI0AYtQcHr9ZJ0pSrcyYpSlEIpSlEIpSlEIpSlEIpSlEJqcXz9xd7r+87tssb5spiJ5zVB4fYvXLfd4u3KESHJXMCNp6meddJqocT7Lut9r4drlpRK2f2DzIA+by50h6cTS0V6oGRsDPr68SKv4m5hGJtXXgkM6hM42Ay5TooMTpB9KjsVxbh+OYribZw147X1GUE/vj/q+o3rQ4jxR7Yw+KTd1hwdjzAI9JHtWvxvjSYopC5Qo1mJJPn0qP2M6WjQ7sWAEH9ynBGPb1mHjPYvEYYd4IvWOV20cwjkWA1HrqPOtDhy55IPy/wBe1bfD8Zewz5sNda3zj7J9UOhqx4PiXfqWu4XJP/Nw6QrH960x19VNUtU3lrlSAfeaL6nUUpizDD9w4P3X+PxNnsXiyLbkH7XsdByrOmAsYhrpuWwDmKzPhO0mPsmovC22w/eBF7xSQwFvUrmH27fzIJ5xFe04mtm14mBJJJ13Y6n76w7nvFjEA/F0mSy+ZY1lR5PbrIK/h/0e+URy9pXJKZjkLRAaNpg7xUvZ43bCmCA0fKdNelVzF3O8djbefMgiSdef4+VabWnCh5VoMRMn3HSugB2qCes1TRVaoV2wfxkyyDtMWtHTLckjyA/arSt45whQMcrakdah1xWuwH9cqHiyq0EExzp6YfgiTjTJUveTTYxyoUsSo2E6CsmBtHMK18O4MRzqewySogT6VZRAOkz9ZqfLXao6zFicGj6MNeUVGtYFvQcutSd+yUMREjSfv9q08RrUhOBKelsOevBmnjrRuAQYIqc7A8eOHxHdOf1d0xr9l9gffY+oqOwFo3GdF3FsuPPKRoPUTUXiGMg+f0phBPIj7hW4ahvX+3ad7pUJ2O43+k4VGJl18L9SQNG/xCD9am6WcbYhRirdRFKUojIpSlEIpSlEIpSlEIpSlEIpSoztPcZcHiCk5haeI321iOcTRHIu5gveUrtzjMFiFKLcdHUznS2WtEifmjU8/Ev31QLrIgCyC8zmUyhXy5g+RANSb422qJBJbmNCkcqheJXkZ/Dp5HUH0b86qH9QgieiaKg6VAoZtvv3k/2bw63bnjiFEx1qWbjFy/Ko5t2lMAJAZvMt06AVTUwjW2BUmJBI6idRNb+AxOVnGYqp0Bgaa6aHfSqWo01ljFs/T2kuopFjFzzgcdpNPiL1kg/OJMEgd4J3yuNR6Vo8b4mqoFvWrbXLgDq7gpdKTBzkDKx0Osg8zW9/YdxkLXHYzsVbw+REb15c5Ut22ysob5XCsYO5lgeZqnS+xtr5MoMtbYKY3A844lbxaZUkLkzH5SddNtedR1y44Hh3q18V4f4WcHUCSCJUx5H+VQyMpEFdPw9DyHlWhp7hYvA6TSUiysnGf8yLW6ee9eXtBjM1nxeHAaAYU8zy9a1mGUxM678j5ipQ3PElyMBWkzgcQBA5Crt2PvqxadwNPc61zW1iI5+1TvBuKNbcMp+u3vU9dmZleJUebWds6bi8IhtsAANJkDYjUGqRibkec1I4jtSXQqAFkQddfbpUFiX2jWKsg95jaOt0U5mXhPEO6xNu4dgcrH91tDM+x9q1+OsBcuop0zGI6TI/GsBvideQ1/KtjhvDkdGvXcxXNlVQYkxJk9NQNKHZa1LHpNJ0B/UbrjH1kv2C7RjDYgK5i1d8BJ2Vh8rT0kke9der8+8VwIS5CTlZQwnWM2hB66zrVw7GfETuFXD4rMyDRLg1ZROisOYHUaxypoORkdJja3RtcfNrGSeonUqVjw+IW4odGDKdipBB9xWSlmCRiKUpRCKUpRCKUpRCKUr47gCSQB1JgfU0Qn2larcWsje9bH+Nfzr0nEbR2u2z6Ov50R21u05v22+GL5mvYIAg6tY0BB5m3y/w/TpXMld8zKVIZPmBEMp6EHUHyr9OIwO2o8tfwqG7Q9kMNjR+uTxxpcXw3V9G5jyMioWqB5HE3dJ45fSoR/iA/M4Rg+LFdj7Hb6Gt269q6J/u3665T6jlWbtT8K8ZgyXsg4myJMoP1ij963ufVZ9qquD4sBuNR1qPLDhp0VXiVN43A4PtLxgOI3bCgaxGmvhP8q+Xri32kkrcA2+zrqImqrY7QMgkGJ3Xl5b71vWe0MwUtoGA1zAkMJ2kHwj0qotBUkrg/WBKE5T5j2/2JYMfimNsiCCRBJByr11NQS2x1n+vwreaCQMqlIBguSASJIB5wedby5LhVBbIaIEEBRAnpqeU0mmaqoFehlpWNS8DrzIUYYjkRI003B8jWa/hrl+0bYUEiCG2yx+YqUvoRlNyYy5U06bKfSa3sBhkt5Wac93QADSOtXVywwZn6jWfDkjMrD9nsuHLuStwSYJEaHQepqJs4gqdK6FxDh63FKsJH3g8qqXE+z/dIWDzB2IjQmBHnSEYjtLqksyHPJPSeMNxCRWa7j40FQg0r2decEU9Wx1lizTkfJJB8XO58z0n0qU4NxtFttbuoxXNmUruCREGeRiq7btASW1itjDmfWamO1xjHEgurIUK55krj8WXuFoAGgA5KBoon+uda9lZaSPIfnWF70e1bWGMKJ6U4jCgCJplU/aTPZ3j74O9mSSh+e3OjecbZhyNdDwfxCwty7bty4Z9ASsIG/ZJnQ+0Vye9aLbfWsmLtwpJ+yJkb6bGm4IlfV6Cm9tzcHuPWd6pWnwfEG5h7Lt8z20Y+rKCfxrcpZxZGDiKUpREilKUQiuFdpe0F3E33LsSskKk+BQDA8O06amu61yLtt2SuYfM1u01y27FhcUSUkzlYDURsDtFRWkgAgZnQeAWUpqD5uMnpmU61hg2hH3cqyNhl0AjpAFaF++0eH361tWsWdNKAymdwzZYgCbNq+9seG46L0ViB9AasvZ7FcQu62MS4VSJNxwU11yw4aTHQaVVzenQjerTw66BYtqNoZvVixB99AKZdYKl3DmZHiXCgbV57gSUv/EDHYa4Uv2rLFQDpIkHZgw0+6oPtBj+HcRGa/hbli8RpfsZSZ/eU5c49RPQisnaa6Ll6DrkRUPqBJ19THtUZbQfSpeSJm06PT2Vh2TB7qSP/JROJ9nrtt/1bC8vIgFT7o2oPpNecDcZPmUg+hq8lJrxcwoqNkJGJZr0qUvvRz9+ZU04kyNIOh3HI+1WbhPaRFysyHcaivY4f4WYEKoHiLbCdhzJrWucP6joR5zsfSqZoV/mEtCxfiG7OfSSLcXN5iQMttT4QfXT7qnl4ouVWZoLQAFUlp6SRoB5VWcLZ5b+QrcsXGB0bLznp9KvFlAwJl20vZ14x6SwLhFthiOZkkn+ZqE4piFfwDVeZ/LyrBcuM27E+prHkmk255jqtNs+InmReK4Qyobi+JFPijdZ2JHTzrQDdKstq4VMgkHby/7jyqDxGCAYEE5dfakYYmlVqSOHMwuJWKzYRCBqIFeHslfMVmNzKPakDER9pSzDTIqgnWtnKG0/CtBbvM6VmW80iBv+dKpzFLKgJ7y09m+GLcLPcnu0iQN2J2E9PzqR4vwZL1plsLkuNChSZDCRMdCJn2rU7L4gNbuWp8RIcTz2BH3ffVn7N4AtikLaC2paJEknwgx0n8KisstFiqvQzB1FzI7PnG3oJdMPZCIqjZQFHsIrJSlXJy/WKUpRCKUpRCcrxfGv0zEXbd64UAJ7tQcoEMRr1MAb9TUZYCoQguul1Z7wozFt/AFAP2tKnu03YBhimxCIbtl5ZrY+a251JC/aUmTA1E7RUFw7Fpq4HdMX7vMBDIoIyAg6bjWRMEVianetrEsQPTtmdWj0PWPKGeBkccGen4diLutzKwnwi/ZUuR1LrDD61rYns6gGuHYHrauyPZbk/jUr/bT993N4LmEFWEjMPTl7dK3jeE1Z0zM6ZaP82yojAx9DKHf4aqmO9Nv/AN62yj/PbzD8K3MFhsXaT9SVvKNZssl0jqwA8Sn2qx8YtqbTeen1qpf2QCwyBs/LJOb2I1q0FJlxXOpXLHp+4f7GJjF9s+sg/aVpDHzM6zWb9NjTY1ZOCrdvWWXvO8uWxPd4hRcVhygt4h0MHSmK4ZZuYS2y4UWsReaFCOxXTckNqqgAny96lwYw6oISpX19Dx/OJCYd9KMatHGRaw+EFiQXIEdSZ1c9KqYelxHaZzcC+OJt2MXlBUqGVuR61gu3SxMxJjlsBsB0rNh+F3rozW7bMo5iIPpO9a2Q5ssHNMRGs7RFMZRjmSqKtxIIzAWNm11kDSOVew0VMYjssUsly0uBOUfLA3E7zHPyrxwXBW+7724peWyIs84knUx136VTGqrClhzzIG1NZUsOccSK516NbPH8i921pcneAyp5QY2rUyBxB/r3q1VaLBkSQEsgcQT5TyrC9kbcq3Hy5R11np5Vgf5svOKQEtnEXauQTIbEIUnmtYrWLV1ganOJ8hz9OdWb9AuEd2qSzmQMvi8/MDrUPjuBlXIZSrA66QRG1MCFxB6Rb8jAH/M93iLoLE5VUeEdfP06CtWy9eDwEgSCa+28G46GkrrKdZJVTYi4PM3bWKyk+Q0g8zt9/wDOupfC3hOTDNfbV8Q0yd8iEquvmcze4rmfB+z9zFMVDLbVSoLHXxXDlVQAN/wmu94TCratpbQQqKFUdAoAH3CrK8mYXi121fK9Scn6DoJlpSlPnORSlKIRSlKISF7Xcf8A0PDNdADPIVAdsx5mOQEn2rgXHON4rE3GuO+Zm0MAAEDYQo5dd/Ou4/EPgz4jBMLQzXLZDqo3aAQyjzIJiuBW8RqQQRrqp0M8x1BppRX4bpOn8HSg1En58/fE9XeN3Qym7MqBDem1WTB9r1uBWzQw0M86h7dlxbNw22azMFiDlHLf+da2I4YGGZBl9Ki8nAwk1LEDnGc4/P5liv8AE1YKF9WM/MfPrFTfZDiCJiPEQJUgE9dNPpNUHCYa6J1mOv8A31raXEspGdWyzrl3jnE0ByhwRG/0rPSV9DOwXLFlrq3FZVug7qR4hzDD7QrxxSy6gfo6KWy5QWYBbazJgTJJPlyFUEdprFm3lw4h20zsDmWdJk8/IaVMDHvezLauFb1kwpzaOhgiTz9etThwZhnTWVsC3T3/AO6THj+yl5Ue9duKWAzEeIk+5qBK1KY7jl9lNq8xEESIAJ6SV3HOo1jpoetNJHpNzTPZsIcj2xOn4XIFCoRCgCARoPSqj2nvLaxiXAJMKzD3In1j8KjML2he0qqoQ5T4SR4gOYJG48j5Vis4S9i3ZpmTqx0UeQj8BUd7psIaZ+m0Rptayxvh/mXuzeV0BBlWG/UGqslzLYW3r/eXQRE/Lt95BrPwrDYjDMFgXbbGCFOqk/aAPLrUbxnF2GuPatXDMuWOXwlmZcyofQHXyNYNOnJ3beRIq0RHKA5B5EyYaycTctllm3oux1j5oPLWSTW52kw6WygRQpgzAjSYB/GveNxNqzctg5ciIAAup013Bmc0aHTU1DYviRuuzHnEdABsKt6YO9oYcAS7Sr2WBhwomxgcSEJJUPoRB210Br1gbwS4jkSFYEjqAda0s1W3g3A7F7DKWMOSZYHUEGIIOhHka2VQBiw9ZY1LJUNzZ54k9btKcWl1dRctET1III+6ozC8LXEYq9euAG2rFVB2OURJ8gB99bPAbL22a2zK6prbYHUSMpDLuOumlRXGzfy9xatXO6XchTNw7k+k/WpAMTEpB8worY4xn2kBxLIL1zIBkzHL0jy8prRxFiQeR+vLpvVrwHBxaguvjOskbek164zgluWm01jwnmDURs56TZGqTITqO8fDnhkugMwi9+3mzFktAnyGZvULXS6p3w4tyuIu6Q10W1j9mygEemYmrjSzldfZ5l7GKUpRKUUpSiEUpSiEVXO0vYHC42WuJlun/mpo/wDi5N7/AFFWOlEcrMpypxOX4zsbjMMqqsYjDquQqu5TmSh5weROormKXsrMknwsRrvodzzFdK+JHbrE2sScPh37pbYXMwCl2Zhm3YGAARtrPOuc8f8A0q4Ve/cZ3IlS2UsV/iAkjyNM27eR6zp9ENSFFhAII+8ksNilNS2GwL3FLJbZgu5A0qk4LiLAw669R+VdK4B2mtdyiqwGUQRIBnnofxpAcnBly/WWCsMicyCPDrbbrWuuB7u4GtOywIiduseXlUh2hxYW6WT5XGbTrsfz96iDxTSajcLniSi4WJvcfmZ8VfYiGALSSX+0fI1qvidtfKvn6UGrG9oHeo8YPMKmRxmuZS5q08G7Q2UsqjEqVEHwmCeoI61WbtpAisHlzOZY+XoZrAHFRW1reuDJraK9QmGl0/8A6cu4TDobjbktogE7nnVe4jwRbWJJFyR84QA5/ET4Z23kacqs3AMELdhTzfxMfXYewqI4yf8Aih/Db/8A0NUabvLLVoOJiIE80qg4GfvNrCcNw1y9CqCuWfm01Agj7VanG+FrYYFScrcjyI3E8xXx7gw2IYqCUMmNPCTqconb6V47QcR7wpl1AB5c/wDapKfMW1SDwZa0z2ecvPwzVD1O8B7PtiPETltgx1JI3gfzqtWrk1PcM7TGxZa2BJMlWn5Sd5EfhW0pmhq1sNeKustIxSWFvCyoC2VBcxJZyRoTzIE+58q2v7We1eCP4rVzxW7nNdJKN1jr51CYe3l4ddY6tclieviA1+lb/Z7FjEYYK3zISs8xzUj2NSH2mA9ShSxGcHB/n8ze4rjFYjKZgbjbWo5nkqOrD7tf5VgFyNDyrE+KhpmMqsfuqoxyZLVVgYEu/Y/D5MImgGYu+n79xmB+hFTNRvZo/wDB4fzs2z9UBqSqwJz1pzYx9zFKUokcUpSiEUpSiEUpSiE5z8Rewt29d/ScOveMQBct/a8IgMk76aEb6aVz29gCfAZt3BrkcFWHmAa/RFR/GeAWMUuW/bV+h2Zf4WGopMTe0fjVlCCpxlR+QJ+e+4IaXH5+tev7OR/lj0510DtB8KL4H/CXluKNRbvaMPJbgEH3A9apfFeBYixPe2btk9SpKeodZEUxxnqJ0um8Q0ty4Q4PvND+yT0Psa9f2Q4XwiTM880dI2NMBj3A1M+e/wCFS3D2u3XPdrLL4vLQiN6hfy0UtH22KUyy8SGe26khlKsOREHrtXy3cJ2ExrtV0bjZ74XblqCFKOCNQRr+B0qJXDAKzZCkmRI5cvxqpXaW+aZx1NW04XaZDWbBuDMpEdNdKxXkK7iKk5javl5Mwg/0atYkaatgfi5mzwrtWbaBHUkAQCDy5Ag1rtxMXcSLryqSBA1gKZH39OtQ7SDFeLV1p12qEadMkiBFaNkD5paeK3wSXDKwY7htQNNII05jTrUdccgaHT8K1Ld7SJ0NfWcAT50+pCgwY+rCHHabdtFKMQYYcqy8Pw/eMFBieuwgb1Fm+K2rWLgAqYad+lO+PDYPMsNcVBweZJ4jE3UD2SxCzqAdP9uda1vGOkhXZQwhgCRPrWoMXmJJMk7zX0vU6E4GessUFduGA95NYPj+VQLk+o5gdR1+tYcXxXPnCyFFskk7nUaelaFzC3AmfI2T9qNI/LzrXw92WblKMKQjHMBVSSXXrO/dnhGEw4/9G3/oWpCozsxcLYLDE7mzbn1yCpOphPPrPnP1MUpSiMilKUQilKUQilKUQilKUQilKUQkRxDshg75m5hrTE/aC5W/zJB++om58NMMNbL37BiJS5Ij0uTVtpTWRWGCJMt9ijAY/mUPE/C4kqy4y4WWcrOoJBbQzlI0itDF/DjGgQmJS5PJy4H4N+NdLpUZorOOOkeuqtHrONX/AId8QX/lo/8ADdT8HymtVuwPEjoMOB/FctAf6q7fQU/YJL/XWeuPxOG2/hLxJtW7hfW5P+lTW5b+DWN53cMPe5/0V2alGwRT4hce34nHD8GcZGl/Dz/8v/TXq38E8U/95i7Vv+C27/exWuw0o2CRnW3EYzKDwv4M4S2P1r3rzcyWCr/lQfzqV/8ADDh//l//ALLs/wCqrTSnYEh8+z9x/MqGK+FmDZYQXLZGxV5j/ODNVrH/AAfvA/qr9txO1xWUx6pmB+grqlKTaJMmsvToxlBbsVi4+axtEZn+nybVT8V8LeILcJS3aZZMReXQdPGBXbqUrDd1jqddbSSVMqvw7tYq1hjYxdoobLZUYlSHQ+IQQdcpJE9I6Vaq+CvtAGBKtj72LH1ilKUsZFKUohP/2Q=="/>
        <xdr:cNvPicPr/>
      </xdr:nvPicPr>
      <xdr:blipFill>
        <a:blip xmlns:r="http://schemas.openxmlformats.org/officeDocument/2006/relationships" r:embed="rId3"/>
        <a:stretch/>
      </xdr:blipFill>
      <xdr:spPr>
        <a:xfrm>
          <a:off x="1612800" y="27484560"/>
          <a:ext cx="299520" cy="252720"/>
        </a:xfrm>
        <a:prstGeom prst="rect">
          <a:avLst/>
        </a:prstGeom>
        <a:ln>
          <a:noFill/>
        </a:ln>
      </xdr:spPr>
    </xdr:pic>
    <xdr:clientData/>
  </xdr:twoCellAnchor>
  <xdr:twoCellAnchor editAs="oneCell">
    <xdr:from>
      <xdr:col>1</xdr:col>
      <xdr:colOff>0</xdr:colOff>
      <xdr:row>57</xdr:row>
      <xdr:rowOff>0</xdr:rowOff>
    </xdr:from>
    <xdr:to>
      <xdr:col>1</xdr:col>
      <xdr:colOff>299520</xdr:colOff>
      <xdr:row>57</xdr:row>
      <xdr:rowOff>252720</xdr:rowOff>
    </xdr:to>
    <xdr:sp macro="" textlink="">
      <xdr:nvSpPr>
        <xdr:cNvPr id="117" name="CustomShape 1"/>
        <xdr:cNvSpPr/>
      </xdr:nvSpPr>
      <xdr:spPr>
        <a:xfrm>
          <a:off x="1612800" y="27484560"/>
          <a:ext cx="299520" cy="2527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xdr:row>
      <xdr:rowOff>0</xdr:rowOff>
    </xdr:from>
    <xdr:to>
      <xdr:col>4</xdr:col>
      <xdr:colOff>299520</xdr:colOff>
      <xdr:row>6</xdr:row>
      <xdr:rowOff>308520</xdr:rowOff>
    </xdr:to>
    <xdr:sp macro="" textlink="">
      <xdr:nvSpPr>
        <xdr:cNvPr id="118" name="CustomShape 1"/>
        <xdr:cNvSpPr/>
      </xdr:nvSpPr>
      <xdr:spPr>
        <a:xfrm>
          <a:off x="8345520" y="1519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xdr:row>
      <xdr:rowOff>0</xdr:rowOff>
    </xdr:from>
    <xdr:to>
      <xdr:col>4</xdr:col>
      <xdr:colOff>299520</xdr:colOff>
      <xdr:row>6</xdr:row>
      <xdr:rowOff>299520</xdr:rowOff>
    </xdr:to>
    <xdr:sp macro="" textlink="">
      <xdr:nvSpPr>
        <xdr:cNvPr id="119" name="CustomShape 1"/>
        <xdr:cNvSpPr/>
      </xdr:nvSpPr>
      <xdr:spPr>
        <a:xfrm>
          <a:off x="8345520" y="1519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xdr:row>
      <xdr:rowOff>0</xdr:rowOff>
    </xdr:from>
    <xdr:to>
      <xdr:col>4</xdr:col>
      <xdr:colOff>299520</xdr:colOff>
      <xdr:row>6</xdr:row>
      <xdr:rowOff>299520</xdr:rowOff>
    </xdr:to>
    <xdr:sp macro="" textlink="">
      <xdr:nvSpPr>
        <xdr:cNvPr id="120" name="CustomShape 1"/>
        <xdr:cNvSpPr/>
      </xdr:nvSpPr>
      <xdr:spPr>
        <a:xfrm>
          <a:off x="8345520" y="1519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xdr:row>
      <xdr:rowOff>0</xdr:rowOff>
    </xdr:from>
    <xdr:to>
      <xdr:col>4</xdr:col>
      <xdr:colOff>299520</xdr:colOff>
      <xdr:row>6</xdr:row>
      <xdr:rowOff>299520</xdr:rowOff>
    </xdr:to>
    <xdr:sp macro="" textlink="">
      <xdr:nvSpPr>
        <xdr:cNvPr id="121" name="CustomShape 1"/>
        <xdr:cNvSpPr/>
      </xdr:nvSpPr>
      <xdr:spPr>
        <a:xfrm>
          <a:off x="8345520" y="1519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xdr:row>
      <xdr:rowOff>0</xdr:rowOff>
    </xdr:from>
    <xdr:to>
      <xdr:col>4</xdr:col>
      <xdr:colOff>299520</xdr:colOff>
      <xdr:row>6</xdr:row>
      <xdr:rowOff>299520</xdr:rowOff>
    </xdr:to>
    <xdr:sp macro="" textlink="">
      <xdr:nvSpPr>
        <xdr:cNvPr id="122" name="CustomShape 1"/>
        <xdr:cNvSpPr/>
      </xdr:nvSpPr>
      <xdr:spPr>
        <a:xfrm>
          <a:off x="8345520" y="1519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xdr:row>
      <xdr:rowOff>0</xdr:rowOff>
    </xdr:from>
    <xdr:to>
      <xdr:col>4</xdr:col>
      <xdr:colOff>299520</xdr:colOff>
      <xdr:row>6</xdr:row>
      <xdr:rowOff>308520</xdr:rowOff>
    </xdr:to>
    <xdr:sp macro="" textlink="">
      <xdr:nvSpPr>
        <xdr:cNvPr id="123" name="CustomShape 1"/>
        <xdr:cNvSpPr/>
      </xdr:nvSpPr>
      <xdr:spPr>
        <a:xfrm>
          <a:off x="8345520" y="1519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xdr:row>
      <xdr:rowOff>0</xdr:rowOff>
    </xdr:from>
    <xdr:to>
      <xdr:col>4</xdr:col>
      <xdr:colOff>299520</xdr:colOff>
      <xdr:row>6</xdr:row>
      <xdr:rowOff>308520</xdr:rowOff>
    </xdr:to>
    <xdr:sp macro="" textlink="">
      <xdr:nvSpPr>
        <xdr:cNvPr id="124" name="CustomShape 1"/>
        <xdr:cNvSpPr/>
      </xdr:nvSpPr>
      <xdr:spPr>
        <a:xfrm>
          <a:off x="8345520" y="1519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xdr:row>
      <xdr:rowOff>0</xdr:rowOff>
    </xdr:from>
    <xdr:to>
      <xdr:col>4</xdr:col>
      <xdr:colOff>299520</xdr:colOff>
      <xdr:row>6</xdr:row>
      <xdr:rowOff>299520</xdr:rowOff>
    </xdr:to>
    <xdr:sp macro="" textlink="">
      <xdr:nvSpPr>
        <xdr:cNvPr id="125" name="CustomShape 1"/>
        <xdr:cNvSpPr/>
      </xdr:nvSpPr>
      <xdr:spPr>
        <a:xfrm>
          <a:off x="8345520" y="1519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xdr:row>
      <xdr:rowOff>0</xdr:rowOff>
    </xdr:from>
    <xdr:to>
      <xdr:col>4</xdr:col>
      <xdr:colOff>299520</xdr:colOff>
      <xdr:row>6</xdr:row>
      <xdr:rowOff>299520</xdr:rowOff>
    </xdr:to>
    <xdr:sp macro="" textlink="">
      <xdr:nvSpPr>
        <xdr:cNvPr id="126" name="CustomShape 1"/>
        <xdr:cNvSpPr/>
      </xdr:nvSpPr>
      <xdr:spPr>
        <a:xfrm>
          <a:off x="8345520" y="1519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xdr:row>
      <xdr:rowOff>0</xdr:rowOff>
    </xdr:from>
    <xdr:to>
      <xdr:col>4</xdr:col>
      <xdr:colOff>299520</xdr:colOff>
      <xdr:row>6</xdr:row>
      <xdr:rowOff>299520</xdr:rowOff>
    </xdr:to>
    <xdr:sp macro="" textlink="">
      <xdr:nvSpPr>
        <xdr:cNvPr id="127" name="CustomShape 1"/>
        <xdr:cNvSpPr/>
      </xdr:nvSpPr>
      <xdr:spPr>
        <a:xfrm>
          <a:off x="8345520" y="1519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xdr:row>
      <xdr:rowOff>0</xdr:rowOff>
    </xdr:from>
    <xdr:to>
      <xdr:col>4</xdr:col>
      <xdr:colOff>299520</xdr:colOff>
      <xdr:row>7</xdr:row>
      <xdr:rowOff>308520</xdr:rowOff>
    </xdr:to>
    <xdr:sp macro="" textlink="">
      <xdr:nvSpPr>
        <xdr:cNvPr id="128" name="CustomShape 1"/>
        <xdr:cNvSpPr/>
      </xdr:nvSpPr>
      <xdr:spPr>
        <a:xfrm>
          <a:off x="8345520" y="2090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xdr:row>
      <xdr:rowOff>0</xdr:rowOff>
    </xdr:from>
    <xdr:to>
      <xdr:col>4</xdr:col>
      <xdr:colOff>299520</xdr:colOff>
      <xdr:row>7</xdr:row>
      <xdr:rowOff>308520</xdr:rowOff>
    </xdr:to>
    <xdr:sp macro="" textlink="">
      <xdr:nvSpPr>
        <xdr:cNvPr id="129" name="CustomShape 1"/>
        <xdr:cNvSpPr/>
      </xdr:nvSpPr>
      <xdr:spPr>
        <a:xfrm>
          <a:off x="8345520" y="2090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xdr:row>
      <xdr:rowOff>0</xdr:rowOff>
    </xdr:from>
    <xdr:to>
      <xdr:col>4</xdr:col>
      <xdr:colOff>299520</xdr:colOff>
      <xdr:row>7</xdr:row>
      <xdr:rowOff>299520</xdr:rowOff>
    </xdr:to>
    <xdr:sp macro="" textlink="">
      <xdr:nvSpPr>
        <xdr:cNvPr id="130" name="CustomShape 1"/>
        <xdr:cNvSpPr/>
      </xdr:nvSpPr>
      <xdr:spPr>
        <a:xfrm>
          <a:off x="8345520" y="2090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xdr:row>
      <xdr:rowOff>0</xdr:rowOff>
    </xdr:from>
    <xdr:to>
      <xdr:col>4</xdr:col>
      <xdr:colOff>299520</xdr:colOff>
      <xdr:row>7</xdr:row>
      <xdr:rowOff>299520</xdr:rowOff>
    </xdr:to>
    <xdr:sp macro="" textlink="">
      <xdr:nvSpPr>
        <xdr:cNvPr id="131" name="CustomShape 1"/>
        <xdr:cNvSpPr/>
      </xdr:nvSpPr>
      <xdr:spPr>
        <a:xfrm>
          <a:off x="8345520" y="2090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xdr:row>
      <xdr:rowOff>0</xdr:rowOff>
    </xdr:from>
    <xdr:to>
      <xdr:col>4</xdr:col>
      <xdr:colOff>299520</xdr:colOff>
      <xdr:row>7</xdr:row>
      <xdr:rowOff>299520</xdr:rowOff>
    </xdr:to>
    <xdr:sp macro="" textlink="">
      <xdr:nvSpPr>
        <xdr:cNvPr id="132" name="CustomShape 1"/>
        <xdr:cNvSpPr/>
      </xdr:nvSpPr>
      <xdr:spPr>
        <a:xfrm>
          <a:off x="8345520" y="2090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xdr:row>
      <xdr:rowOff>0</xdr:rowOff>
    </xdr:from>
    <xdr:to>
      <xdr:col>4</xdr:col>
      <xdr:colOff>299520</xdr:colOff>
      <xdr:row>7</xdr:row>
      <xdr:rowOff>299520</xdr:rowOff>
    </xdr:to>
    <xdr:sp macro="" textlink="">
      <xdr:nvSpPr>
        <xdr:cNvPr id="133" name="CustomShape 1"/>
        <xdr:cNvSpPr/>
      </xdr:nvSpPr>
      <xdr:spPr>
        <a:xfrm>
          <a:off x="8345520" y="2090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xdr:row>
      <xdr:rowOff>0</xdr:rowOff>
    </xdr:from>
    <xdr:to>
      <xdr:col>4</xdr:col>
      <xdr:colOff>299520</xdr:colOff>
      <xdr:row>7</xdr:row>
      <xdr:rowOff>308520</xdr:rowOff>
    </xdr:to>
    <xdr:sp macro="" textlink="">
      <xdr:nvSpPr>
        <xdr:cNvPr id="134" name="CustomShape 1"/>
        <xdr:cNvSpPr/>
      </xdr:nvSpPr>
      <xdr:spPr>
        <a:xfrm>
          <a:off x="8345520" y="2090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xdr:row>
      <xdr:rowOff>0</xdr:rowOff>
    </xdr:from>
    <xdr:to>
      <xdr:col>4</xdr:col>
      <xdr:colOff>299520</xdr:colOff>
      <xdr:row>7</xdr:row>
      <xdr:rowOff>308520</xdr:rowOff>
    </xdr:to>
    <xdr:sp macro="" textlink="">
      <xdr:nvSpPr>
        <xdr:cNvPr id="135" name="CustomShape 1"/>
        <xdr:cNvSpPr/>
      </xdr:nvSpPr>
      <xdr:spPr>
        <a:xfrm>
          <a:off x="8345520" y="2090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xdr:row>
      <xdr:rowOff>0</xdr:rowOff>
    </xdr:from>
    <xdr:to>
      <xdr:col>4</xdr:col>
      <xdr:colOff>299520</xdr:colOff>
      <xdr:row>7</xdr:row>
      <xdr:rowOff>299520</xdr:rowOff>
    </xdr:to>
    <xdr:sp macro="" textlink="">
      <xdr:nvSpPr>
        <xdr:cNvPr id="136" name="CustomShape 1"/>
        <xdr:cNvSpPr/>
      </xdr:nvSpPr>
      <xdr:spPr>
        <a:xfrm>
          <a:off x="8345520" y="2090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xdr:row>
      <xdr:rowOff>0</xdr:rowOff>
    </xdr:from>
    <xdr:to>
      <xdr:col>4</xdr:col>
      <xdr:colOff>299520</xdr:colOff>
      <xdr:row>7</xdr:row>
      <xdr:rowOff>299520</xdr:rowOff>
    </xdr:to>
    <xdr:sp macro="" textlink="">
      <xdr:nvSpPr>
        <xdr:cNvPr id="137" name="CustomShape 1"/>
        <xdr:cNvSpPr/>
      </xdr:nvSpPr>
      <xdr:spPr>
        <a:xfrm>
          <a:off x="8345520" y="2090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xdr:row>
      <xdr:rowOff>0</xdr:rowOff>
    </xdr:from>
    <xdr:to>
      <xdr:col>4</xdr:col>
      <xdr:colOff>299520</xdr:colOff>
      <xdr:row>7</xdr:row>
      <xdr:rowOff>299520</xdr:rowOff>
    </xdr:to>
    <xdr:sp macro="" textlink="">
      <xdr:nvSpPr>
        <xdr:cNvPr id="138" name="CustomShape 1"/>
        <xdr:cNvSpPr/>
      </xdr:nvSpPr>
      <xdr:spPr>
        <a:xfrm>
          <a:off x="8345520" y="2090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xdr:row>
      <xdr:rowOff>0</xdr:rowOff>
    </xdr:from>
    <xdr:to>
      <xdr:col>4</xdr:col>
      <xdr:colOff>299520</xdr:colOff>
      <xdr:row>8</xdr:row>
      <xdr:rowOff>308520</xdr:rowOff>
    </xdr:to>
    <xdr:sp macro="" textlink="">
      <xdr:nvSpPr>
        <xdr:cNvPr id="139" name="CustomShape 1"/>
        <xdr:cNvSpPr/>
      </xdr:nvSpPr>
      <xdr:spPr>
        <a:xfrm>
          <a:off x="8345520" y="2662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xdr:row>
      <xdr:rowOff>0</xdr:rowOff>
    </xdr:from>
    <xdr:to>
      <xdr:col>4</xdr:col>
      <xdr:colOff>299520</xdr:colOff>
      <xdr:row>8</xdr:row>
      <xdr:rowOff>308520</xdr:rowOff>
    </xdr:to>
    <xdr:sp macro="" textlink="">
      <xdr:nvSpPr>
        <xdr:cNvPr id="140" name="CustomShape 1"/>
        <xdr:cNvSpPr/>
      </xdr:nvSpPr>
      <xdr:spPr>
        <a:xfrm>
          <a:off x="8345520" y="2662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xdr:row>
      <xdr:rowOff>0</xdr:rowOff>
    </xdr:from>
    <xdr:to>
      <xdr:col>4</xdr:col>
      <xdr:colOff>299520</xdr:colOff>
      <xdr:row>8</xdr:row>
      <xdr:rowOff>299520</xdr:rowOff>
    </xdr:to>
    <xdr:sp macro="" textlink="">
      <xdr:nvSpPr>
        <xdr:cNvPr id="141" name="CustomShape 1"/>
        <xdr:cNvSpPr/>
      </xdr:nvSpPr>
      <xdr:spPr>
        <a:xfrm>
          <a:off x="8345520" y="2662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xdr:row>
      <xdr:rowOff>0</xdr:rowOff>
    </xdr:from>
    <xdr:to>
      <xdr:col>4</xdr:col>
      <xdr:colOff>299520</xdr:colOff>
      <xdr:row>8</xdr:row>
      <xdr:rowOff>299520</xdr:rowOff>
    </xdr:to>
    <xdr:sp macro="" textlink="">
      <xdr:nvSpPr>
        <xdr:cNvPr id="142" name="CustomShape 1"/>
        <xdr:cNvSpPr/>
      </xdr:nvSpPr>
      <xdr:spPr>
        <a:xfrm>
          <a:off x="8345520" y="2662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xdr:row>
      <xdr:rowOff>0</xdr:rowOff>
    </xdr:from>
    <xdr:to>
      <xdr:col>4</xdr:col>
      <xdr:colOff>299520</xdr:colOff>
      <xdr:row>8</xdr:row>
      <xdr:rowOff>299520</xdr:rowOff>
    </xdr:to>
    <xdr:sp macro="" textlink="">
      <xdr:nvSpPr>
        <xdr:cNvPr id="143" name="CustomShape 1"/>
        <xdr:cNvSpPr/>
      </xdr:nvSpPr>
      <xdr:spPr>
        <a:xfrm>
          <a:off x="8345520" y="2662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xdr:row>
      <xdr:rowOff>0</xdr:rowOff>
    </xdr:from>
    <xdr:to>
      <xdr:col>4</xdr:col>
      <xdr:colOff>299520</xdr:colOff>
      <xdr:row>8</xdr:row>
      <xdr:rowOff>299520</xdr:rowOff>
    </xdr:to>
    <xdr:sp macro="" textlink="">
      <xdr:nvSpPr>
        <xdr:cNvPr id="144" name="CustomShape 1"/>
        <xdr:cNvSpPr/>
      </xdr:nvSpPr>
      <xdr:spPr>
        <a:xfrm>
          <a:off x="8345520" y="2662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xdr:row>
      <xdr:rowOff>0</xdr:rowOff>
    </xdr:from>
    <xdr:to>
      <xdr:col>4</xdr:col>
      <xdr:colOff>299520</xdr:colOff>
      <xdr:row>8</xdr:row>
      <xdr:rowOff>308520</xdr:rowOff>
    </xdr:to>
    <xdr:sp macro="" textlink="">
      <xdr:nvSpPr>
        <xdr:cNvPr id="145" name="CustomShape 1"/>
        <xdr:cNvSpPr/>
      </xdr:nvSpPr>
      <xdr:spPr>
        <a:xfrm>
          <a:off x="8345520" y="2662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xdr:row>
      <xdr:rowOff>0</xdr:rowOff>
    </xdr:from>
    <xdr:to>
      <xdr:col>4</xdr:col>
      <xdr:colOff>299520</xdr:colOff>
      <xdr:row>8</xdr:row>
      <xdr:rowOff>308520</xdr:rowOff>
    </xdr:to>
    <xdr:sp macro="" textlink="">
      <xdr:nvSpPr>
        <xdr:cNvPr id="146" name="CustomShape 1"/>
        <xdr:cNvSpPr/>
      </xdr:nvSpPr>
      <xdr:spPr>
        <a:xfrm>
          <a:off x="8345520" y="2662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xdr:row>
      <xdr:rowOff>0</xdr:rowOff>
    </xdr:from>
    <xdr:to>
      <xdr:col>4</xdr:col>
      <xdr:colOff>299520</xdr:colOff>
      <xdr:row>8</xdr:row>
      <xdr:rowOff>299520</xdr:rowOff>
    </xdr:to>
    <xdr:sp macro="" textlink="">
      <xdr:nvSpPr>
        <xdr:cNvPr id="147" name="CustomShape 1"/>
        <xdr:cNvSpPr/>
      </xdr:nvSpPr>
      <xdr:spPr>
        <a:xfrm>
          <a:off x="8345520" y="2662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xdr:row>
      <xdr:rowOff>0</xdr:rowOff>
    </xdr:from>
    <xdr:to>
      <xdr:col>4</xdr:col>
      <xdr:colOff>299520</xdr:colOff>
      <xdr:row>8</xdr:row>
      <xdr:rowOff>299520</xdr:rowOff>
    </xdr:to>
    <xdr:sp macro="" textlink="">
      <xdr:nvSpPr>
        <xdr:cNvPr id="148" name="CustomShape 1"/>
        <xdr:cNvSpPr/>
      </xdr:nvSpPr>
      <xdr:spPr>
        <a:xfrm>
          <a:off x="8345520" y="2662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xdr:row>
      <xdr:rowOff>0</xdr:rowOff>
    </xdr:from>
    <xdr:to>
      <xdr:col>4</xdr:col>
      <xdr:colOff>299520</xdr:colOff>
      <xdr:row>8</xdr:row>
      <xdr:rowOff>299520</xdr:rowOff>
    </xdr:to>
    <xdr:sp macro="" textlink="">
      <xdr:nvSpPr>
        <xdr:cNvPr id="149" name="CustomShape 1"/>
        <xdr:cNvSpPr/>
      </xdr:nvSpPr>
      <xdr:spPr>
        <a:xfrm>
          <a:off x="8345520" y="2662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xdr:row>
      <xdr:rowOff>0</xdr:rowOff>
    </xdr:from>
    <xdr:to>
      <xdr:col>4</xdr:col>
      <xdr:colOff>299520</xdr:colOff>
      <xdr:row>8</xdr:row>
      <xdr:rowOff>308520</xdr:rowOff>
    </xdr:to>
    <xdr:sp macro="" textlink="">
      <xdr:nvSpPr>
        <xdr:cNvPr id="150" name="CustomShape 1"/>
        <xdr:cNvSpPr/>
      </xdr:nvSpPr>
      <xdr:spPr>
        <a:xfrm>
          <a:off x="8345520" y="2662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xdr:row>
      <xdr:rowOff>0</xdr:rowOff>
    </xdr:from>
    <xdr:to>
      <xdr:col>4</xdr:col>
      <xdr:colOff>299520</xdr:colOff>
      <xdr:row>8</xdr:row>
      <xdr:rowOff>308520</xdr:rowOff>
    </xdr:to>
    <xdr:sp macro="" textlink="">
      <xdr:nvSpPr>
        <xdr:cNvPr id="151" name="CustomShape 1"/>
        <xdr:cNvSpPr/>
      </xdr:nvSpPr>
      <xdr:spPr>
        <a:xfrm>
          <a:off x="8345520" y="2662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xdr:row>
      <xdr:rowOff>0</xdr:rowOff>
    </xdr:from>
    <xdr:to>
      <xdr:col>4</xdr:col>
      <xdr:colOff>299520</xdr:colOff>
      <xdr:row>8</xdr:row>
      <xdr:rowOff>299520</xdr:rowOff>
    </xdr:to>
    <xdr:sp macro="" textlink="">
      <xdr:nvSpPr>
        <xdr:cNvPr id="152" name="CustomShape 1"/>
        <xdr:cNvSpPr/>
      </xdr:nvSpPr>
      <xdr:spPr>
        <a:xfrm>
          <a:off x="8345520" y="2662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xdr:row>
      <xdr:rowOff>0</xdr:rowOff>
    </xdr:from>
    <xdr:to>
      <xdr:col>4</xdr:col>
      <xdr:colOff>299520</xdr:colOff>
      <xdr:row>8</xdr:row>
      <xdr:rowOff>299520</xdr:rowOff>
    </xdr:to>
    <xdr:sp macro="" textlink="">
      <xdr:nvSpPr>
        <xdr:cNvPr id="153" name="CustomShape 1"/>
        <xdr:cNvSpPr/>
      </xdr:nvSpPr>
      <xdr:spPr>
        <a:xfrm>
          <a:off x="8345520" y="2662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xdr:row>
      <xdr:rowOff>0</xdr:rowOff>
    </xdr:from>
    <xdr:to>
      <xdr:col>4</xdr:col>
      <xdr:colOff>299520</xdr:colOff>
      <xdr:row>8</xdr:row>
      <xdr:rowOff>299520</xdr:rowOff>
    </xdr:to>
    <xdr:sp macro="" textlink="">
      <xdr:nvSpPr>
        <xdr:cNvPr id="154" name="CustomShape 1"/>
        <xdr:cNvSpPr/>
      </xdr:nvSpPr>
      <xdr:spPr>
        <a:xfrm>
          <a:off x="8345520" y="2662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xdr:row>
      <xdr:rowOff>0</xdr:rowOff>
    </xdr:from>
    <xdr:to>
      <xdr:col>4</xdr:col>
      <xdr:colOff>299520</xdr:colOff>
      <xdr:row>8</xdr:row>
      <xdr:rowOff>299520</xdr:rowOff>
    </xdr:to>
    <xdr:sp macro="" textlink="">
      <xdr:nvSpPr>
        <xdr:cNvPr id="155" name="CustomShape 1"/>
        <xdr:cNvSpPr/>
      </xdr:nvSpPr>
      <xdr:spPr>
        <a:xfrm>
          <a:off x="8345520" y="2662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xdr:row>
      <xdr:rowOff>0</xdr:rowOff>
    </xdr:from>
    <xdr:to>
      <xdr:col>4</xdr:col>
      <xdr:colOff>299520</xdr:colOff>
      <xdr:row>8</xdr:row>
      <xdr:rowOff>308520</xdr:rowOff>
    </xdr:to>
    <xdr:sp macro="" textlink="">
      <xdr:nvSpPr>
        <xdr:cNvPr id="156" name="CustomShape 1"/>
        <xdr:cNvSpPr/>
      </xdr:nvSpPr>
      <xdr:spPr>
        <a:xfrm>
          <a:off x="8345520" y="2662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xdr:row>
      <xdr:rowOff>0</xdr:rowOff>
    </xdr:from>
    <xdr:to>
      <xdr:col>4</xdr:col>
      <xdr:colOff>299520</xdr:colOff>
      <xdr:row>8</xdr:row>
      <xdr:rowOff>308520</xdr:rowOff>
    </xdr:to>
    <xdr:sp macro="" textlink="">
      <xdr:nvSpPr>
        <xdr:cNvPr id="157" name="CustomShape 1"/>
        <xdr:cNvSpPr/>
      </xdr:nvSpPr>
      <xdr:spPr>
        <a:xfrm>
          <a:off x="8345520" y="2662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xdr:row>
      <xdr:rowOff>0</xdr:rowOff>
    </xdr:from>
    <xdr:to>
      <xdr:col>4</xdr:col>
      <xdr:colOff>299520</xdr:colOff>
      <xdr:row>8</xdr:row>
      <xdr:rowOff>299520</xdr:rowOff>
    </xdr:to>
    <xdr:sp macro="" textlink="">
      <xdr:nvSpPr>
        <xdr:cNvPr id="158" name="CustomShape 1"/>
        <xdr:cNvSpPr/>
      </xdr:nvSpPr>
      <xdr:spPr>
        <a:xfrm>
          <a:off x="8345520" y="2662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xdr:row>
      <xdr:rowOff>0</xdr:rowOff>
    </xdr:from>
    <xdr:to>
      <xdr:col>4</xdr:col>
      <xdr:colOff>299520</xdr:colOff>
      <xdr:row>8</xdr:row>
      <xdr:rowOff>299520</xdr:rowOff>
    </xdr:to>
    <xdr:sp macro="" textlink="">
      <xdr:nvSpPr>
        <xdr:cNvPr id="159" name="CustomShape 1"/>
        <xdr:cNvSpPr/>
      </xdr:nvSpPr>
      <xdr:spPr>
        <a:xfrm>
          <a:off x="8345520" y="2662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xdr:row>
      <xdr:rowOff>0</xdr:rowOff>
    </xdr:from>
    <xdr:to>
      <xdr:col>4</xdr:col>
      <xdr:colOff>299520</xdr:colOff>
      <xdr:row>8</xdr:row>
      <xdr:rowOff>299520</xdr:rowOff>
    </xdr:to>
    <xdr:sp macro="" textlink="">
      <xdr:nvSpPr>
        <xdr:cNvPr id="160" name="CustomShape 1"/>
        <xdr:cNvSpPr/>
      </xdr:nvSpPr>
      <xdr:spPr>
        <a:xfrm>
          <a:off x="8345520" y="2662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xdr:row>
      <xdr:rowOff>0</xdr:rowOff>
    </xdr:from>
    <xdr:to>
      <xdr:col>4</xdr:col>
      <xdr:colOff>299520</xdr:colOff>
      <xdr:row>9</xdr:row>
      <xdr:rowOff>308520</xdr:rowOff>
    </xdr:to>
    <xdr:sp macro="" textlink="">
      <xdr:nvSpPr>
        <xdr:cNvPr id="161" name="CustomShape 1"/>
        <xdr:cNvSpPr/>
      </xdr:nvSpPr>
      <xdr:spPr>
        <a:xfrm>
          <a:off x="8345520" y="4005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xdr:row>
      <xdr:rowOff>0</xdr:rowOff>
    </xdr:from>
    <xdr:to>
      <xdr:col>4</xdr:col>
      <xdr:colOff>299520</xdr:colOff>
      <xdr:row>9</xdr:row>
      <xdr:rowOff>308520</xdr:rowOff>
    </xdr:to>
    <xdr:sp macro="" textlink="">
      <xdr:nvSpPr>
        <xdr:cNvPr id="162" name="CustomShape 1"/>
        <xdr:cNvSpPr/>
      </xdr:nvSpPr>
      <xdr:spPr>
        <a:xfrm>
          <a:off x="8345520" y="4005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xdr:row>
      <xdr:rowOff>0</xdr:rowOff>
    </xdr:from>
    <xdr:to>
      <xdr:col>4</xdr:col>
      <xdr:colOff>299520</xdr:colOff>
      <xdr:row>9</xdr:row>
      <xdr:rowOff>299520</xdr:rowOff>
    </xdr:to>
    <xdr:sp macro="" textlink="">
      <xdr:nvSpPr>
        <xdr:cNvPr id="163" name="CustomShape 1"/>
        <xdr:cNvSpPr/>
      </xdr:nvSpPr>
      <xdr:spPr>
        <a:xfrm>
          <a:off x="8345520" y="4005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xdr:row>
      <xdr:rowOff>0</xdr:rowOff>
    </xdr:from>
    <xdr:to>
      <xdr:col>4</xdr:col>
      <xdr:colOff>299520</xdr:colOff>
      <xdr:row>9</xdr:row>
      <xdr:rowOff>299520</xdr:rowOff>
    </xdr:to>
    <xdr:sp macro="" textlink="">
      <xdr:nvSpPr>
        <xdr:cNvPr id="164" name="CustomShape 1"/>
        <xdr:cNvSpPr/>
      </xdr:nvSpPr>
      <xdr:spPr>
        <a:xfrm>
          <a:off x="8345520" y="4005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xdr:row>
      <xdr:rowOff>0</xdr:rowOff>
    </xdr:from>
    <xdr:to>
      <xdr:col>4</xdr:col>
      <xdr:colOff>299520</xdr:colOff>
      <xdr:row>9</xdr:row>
      <xdr:rowOff>299520</xdr:rowOff>
    </xdr:to>
    <xdr:sp macro="" textlink="">
      <xdr:nvSpPr>
        <xdr:cNvPr id="165" name="CustomShape 1"/>
        <xdr:cNvSpPr/>
      </xdr:nvSpPr>
      <xdr:spPr>
        <a:xfrm>
          <a:off x="8345520" y="4005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xdr:row>
      <xdr:rowOff>0</xdr:rowOff>
    </xdr:from>
    <xdr:to>
      <xdr:col>4</xdr:col>
      <xdr:colOff>299520</xdr:colOff>
      <xdr:row>9</xdr:row>
      <xdr:rowOff>299520</xdr:rowOff>
    </xdr:to>
    <xdr:sp macro="" textlink="">
      <xdr:nvSpPr>
        <xdr:cNvPr id="166" name="CustomShape 1"/>
        <xdr:cNvSpPr/>
      </xdr:nvSpPr>
      <xdr:spPr>
        <a:xfrm>
          <a:off x="8345520" y="4005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xdr:row>
      <xdr:rowOff>0</xdr:rowOff>
    </xdr:from>
    <xdr:to>
      <xdr:col>4</xdr:col>
      <xdr:colOff>299520</xdr:colOff>
      <xdr:row>9</xdr:row>
      <xdr:rowOff>308520</xdr:rowOff>
    </xdr:to>
    <xdr:sp macro="" textlink="">
      <xdr:nvSpPr>
        <xdr:cNvPr id="167" name="CustomShape 1"/>
        <xdr:cNvSpPr/>
      </xdr:nvSpPr>
      <xdr:spPr>
        <a:xfrm>
          <a:off x="8345520" y="4005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xdr:row>
      <xdr:rowOff>0</xdr:rowOff>
    </xdr:from>
    <xdr:to>
      <xdr:col>4</xdr:col>
      <xdr:colOff>299520</xdr:colOff>
      <xdr:row>9</xdr:row>
      <xdr:rowOff>308520</xdr:rowOff>
    </xdr:to>
    <xdr:sp macro="" textlink="">
      <xdr:nvSpPr>
        <xdr:cNvPr id="168" name="CustomShape 1"/>
        <xdr:cNvSpPr/>
      </xdr:nvSpPr>
      <xdr:spPr>
        <a:xfrm>
          <a:off x="8345520" y="4005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xdr:row>
      <xdr:rowOff>0</xdr:rowOff>
    </xdr:from>
    <xdr:to>
      <xdr:col>4</xdr:col>
      <xdr:colOff>299520</xdr:colOff>
      <xdr:row>9</xdr:row>
      <xdr:rowOff>299520</xdr:rowOff>
    </xdr:to>
    <xdr:sp macro="" textlink="">
      <xdr:nvSpPr>
        <xdr:cNvPr id="169" name="CustomShape 1"/>
        <xdr:cNvSpPr/>
      </xdr:nvSpPr>
      <xdr:spPr>
        <a:xfrm>
          <a:off x="8345520" y="4005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xdr:row>
      <xdr:rowOff>0</xdr:rowOff>
    </xdr:from>
    <xdr:to>
      <xdr:col>4</xdr:col>
      <xdr:colOff>299520</xdr:colOff>
      <xdr:row>9</xdr:row>
      <xdr:rowOff>299520</xdr:rowOff>
    </xdr:to>
    <xdr:sp macro="" textlink="">
      <xdr:nvSpPr>
        <xdr:cNvPr id="170" name="CustomShape 1"/>
        <xdr:cNvSpPr/>
      </xdr:nvSpPr>
      <xdr:spPr>
        <a:xfrm>
          <a:off x="8345520" y="4005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xdr:row>
      <xdr:rowOff>0</xdr:rowOff>
    </xdr:from>
    <xdr:to>
      <xdr:col>4</xdr:col>
      <xdr:colOff>299520</xdr:colOff>
      <xdr:row>9</xdr:row>
      <xdr:rowOff>299520</xdr:rowOff>
    </xdr:to>
    <xdr:sp macro="" textlink="">
      <xdr:nvSpPr>
        <xdr:cNvPr id="171" name="CustomShape 1"/>
        <xdr:cNvSpPr/>
      </xdr:nvSpPr>
      <xdr:spPr>
        <a:xfrm>
          <a:off x="8345520" y="4005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xdr:row>
      <xdr:rowOff>0</xdr:rowOff>
    </xdr:from>
    <xdr:to>
      <xdr:col>4</xdr:col>
      <xdr:colOff>299520</xdr:colOff>
      <xdr:row>9</xdr:row>
      <xdr:rowOff>308520</xdr:rowOff>
    </xdr:to>
    <xdr:sp macro="" textlink="">
      <xdr:nvSpPr>
        <xdr:cNvPr id="172" name="CustomShape 1"/>
        <xdr:cNvSpPr/>
      </xdr:nvSpPr>
      <xdr:spPr>
        <a:xfrm>
          <a:off x="8345520" y="4005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xdr:row>
      <xdr:rowOff>0</xdr:rowOff>
    </xdr:from>
    <xdr:to>
      <xdr:col>4</xdr:col>
      <xdr:colOff>299520</xdr:colOff>
      <xdr:row>9</xdr:row>
      <xdr:rowOff>308520</xdr:rowOff>
    </xdr:to>
    <xdr:sp macro="" textlink="">
      <xdr:nvSpPr>
        <xdr:cNvPr id="173" name="CustomShape 1"/>
        <xdr:cNvSpPr/>
      </xdr:nvSpPr>
      <xdr:spPr>
        <a:xfrm>
          <a:off x="8345520" y="4005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xdr:row>
      <xdr:rowOff>0</xdr:rowOff>
    </xdr:from>
    <xdr:to>
      <xdr:col>4</xdr:col>
      <xdr:colOff>299520</xdr:colOff>
      <xdr:row>9</xdr:row>
      <xdr:rowOff>299520</xdr:rowOff>
    </xdr:to>
    <xdr:sp macro="" textlink="">
      <xdr:nvSpPr>
        <xdr:cNvPr id="174" name="CustomShape 1"/>
        <xdr:cNvSpPr/>
      </xdr:nvSpPr>
      <xdr:spPr>
        <a:xfrm>
          <a:off x="8345520" y="4005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xdr:row>
      <xdr:rowOff>0</xdr:rowOff>
    </xdr:from>
    <xdr:to>
      <xdr:col>4</xdr:col>
      <xdr:colOff>299520</xdr:colOff>
      <xdr:row>9</xdr:row>
      <xdr:rowOff>299520</xdr:rowOff>
    </xdr:to>
    <xdr:sp macro="" textlink="">
      <xdr:nvSpPr>
        <xdr:cNvPr id="175" name="CustomShape 1"/>
        <xdr:cNvSpPr/>
      </xdr:nvSpPr>
      <xdr:spPr>
        <a:xfrm>
          <a:off x="8345520" y="4005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xdr:row>
      <xdr:rowOff>0</xdr:rowOff>
    </xdr:from>
    <xdr:to>
      <xdr:col>4</xdr:col>
      <xdr:colOff>299520</xdr:colOff>
      <xdr:row>9</xdr:row>
      <xdr:rowOff>299520</xdr:rowOff>
    </xdr:to>
    <xdr:sp macro="" textlink="">
      <xdr:nvSpPr>
        <xdr:cNvPr id="176" name="CustomShape 1"/>
        <xdr:cNvSpPr/>
      </xdr:nvSpPr>
      <xdr:spPr>
        <a:xfrm>
          <a:off x="8345520" y="4005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xdr:row>
      <xdr:rowOff>0</xdr:rowOff>
    </xdr:from>
    <xdr:to>
      <xdr:col>4</xdr:col>
      <xdr:colOff>299520</xdr:colOff>
      <xdr:row>9</xdr:row>
      <xdr:rowOff>299520</xdr:rowOff>
    </xdr:to>
    <xdr:sp macro="" textlink="">
      <xdr:nvSpPr>
        <xdr:cNvPr id="177" name="CustomShape 1"/>
        <xdr:cNvSpPr/>
      </xdr:nvSpPr>
      <xdr:spPr>
        <a:xfrm>
          <a:off x="8345520" y="4005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xdr:row>
      <xdr:rowOff>0</xdr:rowOff>
    </xdr:from>
    <xdr:to>
      <xdr:col>4</xdr:col>
      <xdr:colOff>299520</xdr:colOff>
      <xdr:row>9</xdr:row>
      <xdr:rowOff>308520</xdr:rowOff>
    </xdr:to>
    <xdr:sp macro="" textlink="">
      <xdr:nvSpPr>
        <xdr:cNvPr id="178" name="CustomShape 1"/>
        <xdr:cNvSpPr/>
      </xdr:nvSpPr>
      <xdr:spPr>
        <a:xfrm>
          <a:off x="8345520" y="4005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xdr:row>
      <xdr:rowOff>0</xdr:rowOff>
    </xdr:from>
    <xdr:to>
      <xdr:col>4</xdr:col>
      <xdr:colOff>299520</xdr:colOff>
      <xdr:row>9</xdr:row>
      <xdr:rowOff>308520</xdr:rowOff>
    </xdr:to>
    <xdr:sp macro="" textlink="">
      <xdr:nvSpPr>
        <xdr:cNvPr id="179" name="CustomShape 1"/>
        <xdr:cNvSpPr/>
      </xdr:nvSpPr>
      <xdr:spPr>
        <a:xfrm>
          <a:off x="8345520" y="4005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xdr:row>
      <xdr:rowOff>0</xdr:rowOff>
    </xdr:from>
    <xdr:to>
      <xdr:col>4</xdr:col>
      <xdr:colOff>299520</xdr:colOff>
      <xdr:row>9</xdr:row>
      <xdr:rowOff>299520</xdr:rowOff>
    </xdr:to>
    <xdr:sp macro="" textlink="">
      <xdr:nvSpPr>
        <xdr:cNvPr id="180" name="CustomShape 1"/>
        <xdr:cNvSpPr/>
      </xdr:nvSpPr>
      <xdr:spPr>
        <a:xfrm>
          <a:off x="8345520" y="4005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xdr:row>
      <xdr:rowOff>0</xdr:rowOff>
    </xdr:from>
    <xdr:to>
      <xdr:col>4</xdr:col>
      <xdr:colOff>299520</xdr:colOff>
      <xdr:row>9</xdr:row>
      <xdr:rowOff>299520</xdr:rowOff>
    </xdr:to>
    <xdr:sp macro="" textlink="">
      <xdr:nvSpPr>
        <xdr:cNvPr id="181" name="CustomShape 1"/>
        <xdr:cNvSpPr/>
      </xdr:nvSpPr>
      <xdr:spPr>
        <a:xfrm>
          <a:off x="8345520" y="4005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xdr:row>
      <xdr:rowOff>0</xdr:rowOff>
    </xdr:from>
    <xdr:to>
      <xdr:col>4</xdr:col>
      <xdr:colOff>299520</xdr:colOff>
      <xdr:row>9</xdr:row>
      <xdr:rowOff>299520</xdr:rowOff>
    </xdr:to>
    <xdr:sp macro="" textlink="">
      <xdr:nvSpPr>
        <xdr:cNvPr id="182" name="CustomShape 1"/>
        <xdr:cNvSpPr/>
      </xdr:nvSpPr>
      <xdr:spPr>
        <a:xfrm>
          <a:off x="8345520" y="4005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xdr:row>
      <xdr:rowOff>0</xdr:rowOff>
    </xdr:from>
    <xdr:to>
      <xdr:col>4</xdr:col>
      <xdr:colOff>299520</xdr:colOff>
      <xdr:row>10</xdr:row>
      <xdr:rowOff>308520</xdr:rowOff>
    </xdr:to>
    <xdr:sp macro="" textlink="">
      <xdr:nvSpPr>
        <xdr:cNvPr id="183" name="CustomShape 1"/>
        <xdr:cNvSpPr/>
      </xdr:nvSpPr>
      <xdr:spPr>
        <a:xfrm>
          <a:off x="8345520" y="4567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xdr:row>
      <xdr:rowOff>0</xdr:rowOff>
    </xdr:from>
    <xdr:to>
      <xdr:col>4</xdr:col>
      <xdr:colOff>299520</xdr:colOff>
      <xdr:row>10</xdr:row>
      <xdr:rowOff>308520</xdr:rowOff>
    </xdr:to>
    <xdr:sp macro="" textlink="">
      <xdr:nvSpPr>
        <xdr:cNvPr id="184" name="CustomShape 1"/>
        <xdr:cNvSpPr/>
      </xdr:nvSpPr>
      <xdr:spPr>
        <a:xfrm>
          <a:off x="8345520" y="4567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xdr:row>
      <xdr:rowOff>0</xdr:rowOff>
    </xdr:from>
    <xdr:to>
      <xdr:col>4</xdr:col>
      <xdr:colOff>299520</xdr:colOff>
      <xdr:row>10</xdr:row>
      <xdr:rowOff>299520</xdr:rowOff>
    </xdr:to>
    <xdr:sp macro="" textlink="">
      <xdr:nvSpPr>
        <xdr:cNvPr id="185" name="CustomShape 1"/>
        <xdr:cNvSpPr/>
      </xdr:nvSpPr>
      <xdr:spPr>
        <a:xfrm>
          <a:off x="8345520" y="4567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xdr:row>
      <xdr:rowOff>0</xdr:rowOff>
    </xdr:from>
    <xdr:to>
      <xdr:col>4</xdr:col>
      <xdr:colOff>299520</xdr:colOff>
      <xdr:row>10</xdr:row>
      <xdr:rowOff>299520</xdr:rowOff>
    </xdr:to>
    <xdr:sp macro="" textlink="">
      <xdr:nvSpPr>
        <xdr:cNvPr id="186" name="CustomShape 1"/>
        <xdr:cNvSpPr/>
      </xdr:nvSpPr>
      <xdr:spPr>
        <a:xfrm>
          <a:off x="8345520" y="4567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xdr:row>
      <xdr:rowOff>0</xdr:rowOff>
    </xdr:from>
    <xdr:to>
      <xdr:col>4</xdr:col>
      <xdr:colOff>299520</xdr:colOff>
      <xdr:row>10</xdr:row>
      <xdr:rowOff>299520</xdr:rowOff>
    </xdr:to>
    <xdr:sp macro="" textlink="">
      <xdr:nvSpPr>
        <xdr:cNvPr id="187" name="CustomShape 1"/>
        <xdr:cNvSpPr/>
      </xdr:nvSpPr>
      <xdr:spPr>
        <a:xfrm>
          <a:off x="8345520" y="4567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xdr:row>
      <xdr:rowOff>0</xdr:rowOff>
    </xdr:from>
    <xdr:to>
      <xdr:col>4</xdr:col>
      <xdr:colOff>299520</xdr:colOff>
      <xdr:row>10</xdr:row>
      <xdr:rowOff>299520</xdr:rowOff>
    </xdr:to>
    <xdr:sp macro="" textlink="">
      <xdr:nvSpPr>
        <xdr:cNvPr id="188" name="CustomShape 1"/>
        <xdr:cNvSpPr/>
      </xdr:nvSpPr>
      <xdr:spPr>
        <a:xfrm>
          <a:off x="8345520" y="4567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xdr:row>
      <xdr:rowOff>0</xdr:rowOff>
    </xdr:from>
    <xdr:to>
      <xdr:col>4</xdr:col>
      <xdr:colOff>299520</xdr:colOff>
      <xdr:row>10</xdr:row>
      <xdr:rowOff>308520</xdr:rowOff>
    </xdr:to>
    <xdr:sp macro="" textlink="">
      <xdr:nvSpPr>
        <xdr:cNvPr id="189" name="CustomShape 1"/>
        <xdr:cNvSpPr/>
      </xdr:nvSpPr>
      <xdr:spPr>
        <a:xfrm>
          <a:off x="8345520" y="4567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xdr:row>
      <xdr:rowOff>0</xdr:rowOff>
    </xdr:from>
    <xdr:to>
      <xdr:col>4</xdr:col>
      <xdr:colOff>299520</xdr:colOff>
      <xdr:row>10</xdr:row>
      <xdr:rowOff>308520</xdr:rowOff>
    </xdr:to>
    <xdr:sp macro="" textlink="">
      <xdr:nvSpPr>
        <xdr:cNvPr id="190" name="CustomShape 1"/>
        <xdr:cNvSpPr/>
      </xdr:nvSpPr>
      <xdr:spPr>
        <a:xfrm>
          <a:off x="8345520" y="4567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xdr:row>
      <xdr:rowOff>0</xdr:rowOff>
    </xdr:from>
    <xdr:to>
      <xdr:col>4</xdr:col>
      <xdr:colOff>299520</xdr:colOff>
      <xdr:row>10</xdr:row>
      <xdr:rowOff>299520</xdr:rowOff>
    </xdr:to>
    <xdr:sp macro="" textlink="">
      <xdr:nvSpPr>
        <xdr:cNvPr id="191" name="CustomShape 1"/>
        <xdr:cNvSpPr/>
      </xdr:nvSpPr>
      <xdr:spPr>
        <a:xfrm>
          <a:off x="8345520" y="4567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xdr:row>
      <xdr:rowOff>0</xdr:rowOff>
    </xdr:from>
    <xdr:to>
      <xdr:col>4</xdr:col>
      <xdr:colOff>299520</xdr:colOff>
      <xdr:row>10</xdr:row>
      <xdr:rowOff>299520</xdr:rowOff>
    </xdr:to>
    <xdr:sp macro="" textlink="">
      <xdr:nvSpPr>
        <xdr:cNvPr id="192" name="CustomShape 1"/>
        <xdr:cNvSpPr/>
      </xdr:nvSpPr>
      <xdr:spPr>
        <a:xfrm>
          <a:off x="8345520" y="4567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xdr:row>
      <xdr:rowOff>0</xdr:rowOff>
    </xdr:from>
    <xdr:to>
      <xdr:col>4</xdr:col>
      <xdr:colOff>299520</xdr:colOff>
      <xdr:row>10</xdr:row>
      <xdr:rowOff>299520</xdr:rowOff>
    </xdr:to>
    <xdr:sp macro="" textlink="">
      <xdr:nvSpPr>
        <xdr:cNvPr id="193" name="CustomShape 1"/>
        <xdr:cNvSpPr/>
      </xdr:nvSpPr>
      <xdr:spPr>
        <a:xfrm>
          <a:off x="8345520" y="4567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xdr:row>
      <xdr:rowOff>0</xdr:rowOff>
    </xdr:from>
    <xdr:to>
      <xdr:col>4</xdr:col>
      <xdr:colOff>299520</xdr:colOff>
      <xdr:row>10</xdr:row>
      <xdr:rowOff>308520</xdr:rowOff>
    </xdr:to>
    <xdr:sp macro="" textlink="">
      <xdr:nvSpPr>
        <xdr:cNvPr id="194" name="CustomShape 1"/>
        <xdr:cNvSpPr/>
      </xdr:nvSpPr>
      <xdr:spPr>
        <a:xfrm>
          <a:off x="8345520" y="4567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xdr:row>
      <xdr:rowOff>0</xdr:rowOff>
    </xdr:from>
    <xdr:to>
      <xdr:col>4</xdr:col>
      <xdr:colOff>299520</xdr:colOff>
      <xdr:row>10</xdr:row>
      <xdr:rowOff>308520</xdr:rowOff>
    </xdr:to>
    <xdr:sp macro="" textlink="">
      <xdr:nvSpPr>
        <xdr:cNvPr id="195" name="CustomShape 1"/>
        <xdr:cNvSpPr/>
      </xdr:nvSpPr>
      <xdr:spPr>
        <a:xfrm>
          <a:off x="8345520" y="4567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xdr:row>
      <xdr:rowOff>0</xdr:rowOff>
    </xdr:from>
    <xdr:to>
      <xdr:col>4</xdr:col>
      <xdr:colOff>299520</xdr:colOff>
      <xdr:row>10</xdr:row>
      <xdr:rowOff>299520</xdr:rowOff>
    </xdr:to>
    <xdr:sp macro="" textlink="">
      <xdr:nvSpPr>
        <xdr:cNvPr id="196" name="CustomShape 1"/>
        <xdr:cNvSpPr/>
      </xdr:nvSpPr>
      <xdr:spPr>
        <a:xfrm>
          <a:off x="8345520" y="4567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xdr:row>
      <xdr:rowOff>0</xdr:rowOff>
    </xdr:from>
    <xdr:to>
      <xdr:col>4</xdr:col>
      <xdr:colOff>299520</xdr:colOff>
      <xdr:row>10</xdr:row>
      <xdr:rowOff>299520</xdr:rowOff>
    </xdr:to>
    <xdr:sp macro="" textlink="">
      <xdr:nvSpPr>
        <xdr:cNvPr id="197" name="CustomShape 1"/>
        <xdr:cNvSpPr/>
      </xdr:nvSpPr>
      <xdr:spPr>
        <a:xfrm>
          <a:off x="8345520" y="4567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xdr:row>
      <xdr:rowOff>0</xdr:rowOff>
    </xdr:from>
    <xdr:to>
      <xdr:col>4</xdr:col>
      <xdr:colOff>299520</xdr:colOff>
      <xdr:row>10</xdr:row>
      <xdr:rowOff>299520</xdr:rowOff>
    </xdr:to>
    <xdr:sp macro="" textlink="">
      <xdr:nvSpPr>
        <xdr:cNvPr id="198" name="CustomShape 1"/>
        <xdr:cNvSpPr/>
      </xdr:nvSpPr>
      <xdr:spPr>
        <a:xfrm>
          <a:off x="8345520" y="4567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xdr:row>
      <xdr:rowOff>0</xdr:rowOff>
    </xdr:from>
    <xdr:to>
      <xdr:col>4</xdr:col>
      <xdr:colOff>299520</xdr:colOff>
      <xdr:row>10</xdr:row>
      <xdr:rowOff>299520</xdr:rowOff>
    </xdr:to>
    <xdr:sp macro="" textlink="">
      <xdr:nvSpPr>
        <xdr:cNvPr id="199" name="CustomShape 1"/>
        <xdr:cNvSpPr/>
      </xdr:nvSpPr>
      <xdr:spPr>
        <a:xfrm>
          <a:off x="8345520" y="4567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xdr:row>
      <xdr:rowOff>0</xdr:rowOff>
    </xdr:from>
    <xdr:to>
      <xdr:col>4</xdr:col>
      <xdr:colOff>299520</xdr:colOff>
      <xdr:row>10</xdr:row>
      <xdr:rowOff>308520</xdr:rowOff>
    </xdr:to>
    <xdr:sp macro="" textlink="">
      <xdr:nvSpPr>
        <xdr:cNvPr id="200" name="CustomShape 1"/>
        <xdr:cNvSpPr/>
      </xdr:nvSpPr>
      <xdr:spPr>
        <a:xfrm>
          <a:off x="8345520" y="4567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xdr:row>
      <xdr:rowOff>0</xdr:rowOff>
    </xdr:from>
    <xdr:to>
      <xdr:col>4</xdr:col>
      <xdr:colOff>299520</xdr:colOff>
      <xdr:row>10</xdr:row>
      <xdr:rowOff>308520</xdr:rowOff>
    </xdr:to>
    <xdr:sp macro="" textlink="">
      <xdr:nvSpPr>
        <xdr:cNvPr id="201" name="CustomShape 1"/>
        <xdr:cNvSpPr/>
      </xdr:nvSpPr>
      <xdr:spPr>
        <a:xfrm>
          <a:off x="8345520" y="4567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xdr:row>
      <xdr:rowOff>0</xdr:rowOff>
    </xdr:from>
    <xdr:to>
      <xdr:col>4</xdr:col>
      <xdr:colOff>299520</xdr:colOff>
      <xdr:row>10</xdr:row>
      <xdr:rowOff>299520</xdr:rowOff>
    </xdr:to>
    <xdr:sp macro="" textlink="">
      <xdr:nvSpPr>
        <xdr:cNvPr id="202" name="CustomShape 1"/>
        <xdr:cNvSpPr/>
      </xdr:nvSpPr>
      <xdr:spPr>
        <a:xfrm>
          <a:off x="8345520" y="4567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xdr:row>
      <xdr:rowOff>0</xdr:rowOff>
    </xdr:from>
    <xdr:to>
      <xdr:col>4</xdr:col>
      <xdr:colOff>299520</xdr:colOff>
      <xdr:row>10</xdr:row>
      <xdr:rowOff>299520</xdr:rowOff>
    </xdr:to>
    <xdr:sp macro="" textlink="">
      <xdr:nvSpPr>
        <xdr:cNvPr id="203" name="CustomShape 1"/>
        <xdr:cNvSpPr/>
      </xdr:nvSpPr>
      <xdr:spPr>
        <a:xfrm>
          <a:off x="8345520" y="4567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xdr:row>
      <xdr:rowOff>0</xdr:rowOff>
    </xdr:from>
    <xdr:to>
      <xdr:col>4</xdr:col>
      <xdr:colOff>299520</xdr:colOff>
      <xdr:row>10</xdr:row>
      <xdr:rowOff>299520</xdr:rowOff>
    </xdr:to>
    <xdr:sp macro="" textlink="">
      <xdr:nvSpPr>
        <xdr:cNvPr id="204" name="CustomShape 1"/>
        <xdr:cNvSpPr/>
      </xdr:nvSpPr>
      <xdr:spPr>
        <a:xfrm>
          <a:off x="8345520" y="4567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xdr:row>
      <xdr:rowOff>0</xdr:rowOff>
    </xdr:from>
    <xdr:to>
      <xdr:col>4</xdr:col>
      <xdr:colOff>299520</xdr:colOff>
      <xdr:row>11</xdr:row>
      <xdr:rowOff>308520</xdr:rowOff>
    </xdr:to>
    <xdr:sp macro="" textlink="">
      <xdr:nvSpPr>
        <xdr:cNvPr id="205" name="CustomShape 1"/>
        <xdr:cNvSpPr/>
      </xdr:nvSpPr>
      <xdr:spPr>
        <a:xfrm>
          <a:off x="8345520" y="5129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xdr:row>
      <xdr:rowOff>0</xdr:rowOff>
    </xdr:from>
    <xdr:to>
      <xdr:col>4</xdr:col>
      <xdr:colOff>299520</xdr:colOff>
      <xdr:row>11</xdr:row>
      <xdr:rowOff>308520</xdr:rowOff>
    </xdr:to>
    <xdr:sp macro="" textlink="">
      <xdr:nvSpPr>
        <xdr:cNvPr id="206" name="CustomShape 1"/>
        <xdr:cNvSpPr/>
      </xdr:nvSpPr>
      <xdr:spPr>
        <a:xfrm>
          <a:off x="8345520" y="5129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xdr:row>
      <xdr:rowOff>0</xdr:rowOff>
    </xdr:from>
    <xdr:to>
      <xdr:col>4</xdr:col>
      <xdr:colOff>299520</xdr:colOff>
      <xdr:row>11</xdr:row>
      <xdr:rowOff>299520</xdr:rowOff>
    </xdr:to>
    <xdr:sp macro="" textlink="">
      <xdr:nvSpPr>
        <xdr:cNvPr id="207" name="CustomShape 1"/>
        <xdr:cNvSpPr/>
      </xdr:nvSpPr>
      <xdr:spPr>
        <a:xfrm>
          <a:off x="8345520" y="5129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xdr:row>
      <xdr:rowOff>0</xdr:rowOff>
    </xdr:from>
    <xdr:to>
      <xdr:col>4</xdr:col>
      <xdr:colOff>299520</xdr:colOff>
      <xdr:row>11</xdr:row>
      <xdr:rowOff>299520</xdr:rowOff>
    </xdr:to>
    <xdr:sp macro="" textlink="">
      <xdr:nvSpPr>
        <xdr:cNvPr id="208" name="CustomShape 1"/>
        <xdr:cNvSpPr/>
      </xdr:nvSpPr>
      <xdr:spPr>
        <a:xfrm>
          <a:off x="8345520" y="5129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xdr:row>
      <xdr:rowOff>0</xdr:rowOff>
    </xdr:from>
    <xdr:to>
      <xdr:col>4</xdr:col>
      <xdr:colOff>299520</xdr:colOff>
      <xdr:row>11</xdr:row>
      <xdr:rowOff>299520</xdr:rowOff>
    </xdr:to>
    <xdr:sp macro="" textlink="">
      <xdr:nvSpPr>
        <xdr:cNvPr id="209" name="CustomShape 1"/>
        <xdr:cNvSpPr/>
      </xdr:nvSpPr>
      <xdr:spPr>
        <a:xfrm>
          <a:off x="8345520" y="5129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xdr:row>
      <xdr:rowOff>0</xdr:rowOff>
    </xdr:from>
    <xdr:to>
      <xdr:col>4</xdr:col>
      <xdr:colOff>299520</xdr:colOff>
      <xdr:row>11</xdr:row>
      <xdr:rowOff>299520</xdr:rowOff>
    </xdr:to>
    <xdr:sp macro="" textlink="">
      <xdr:nvSpPr>
        <xdr:cNvPr id="210" name="CustomShape 1"/>
        <xdr:cNvSpPr/>
      </xdr:nvSpPr>
      <xdr:spPr>
        <a:xfrm>
          <a:off x="8345520" y="5129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xdr:row>
      <xdr:rowOff>0</xdr:rowOff>
    </xdr:from>
    <xdr:to>
      <xdr:col>4</xdr:col>
      <xdr:colOff>299520</xdr:colOff>
      <xdr:row>11</xdr:row>
      <xdr:rowOff>308520</xdr:rowOff>
    </xdr:to>
    <xdr:sp macro="" textlink="">
      <xdr:nvSpPr>
        <xdr:cNvPr id="211" name="CustomShape 1"/>
        <xdr:cNvSpPr/>
      </xdr:nvSpPr>
      <xdr:spPr>
        <a:xfrm>
          <a:off x="8345520" y="5129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xdr:row>
      <xdr:rowOff>0</xdr:rowOff>
    </xdr:from>
    <xdr:to>
      <xdr:col>4</xdr:col>
      <xdr:colOff>299520</xdr:colOff>
      <xdr:row>11</xdr:row>
      <xdr:rowOff>308520</xdr:rowOff>
    </xdr:to>
    <xdr:sp macro="" textlink="">
      <xdr:nvSpPr>
        <xdr:cNvPr id="212" name="CustomShape 1"/>
        <xdr:cNvSpPr/>
      </xdr:nvSpPr>
      <xdr:spPr>
        <a:xfrm>
          <a:off x="8345520" y="5129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xdr:row>
      <xdr:rowOff>0</xdr:rowOff>
    </xdr:from>
    <xdr:to>
      <xdr:col>4</xdr:col>
      <xdr:colOff>299520</xdr:colOff>
      <xdr:row>11</xdr:row>
      <xdr:rowOff>299520</xdr:rowOff>
    </xdr:to>
    <xdr:sp macro="" textlink="">
      <xdr:nvSpPr>
        <xdr:cNvPr id="213" name="CustomShape 1"/>
        <xdr:cNvSpPr/>
      </xdr:nvSpPr>
      <xdr:spPr>
        <a:xfrm>
          <a:off x="8345520" y="5129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xdr:row>
      <xdr:rowOff>0</xdr:rowOff>
    </xdr:from>
    <xdr:to>
      <xdr:col>4</xdr:col>
      <xdr:colOff>299520</xdr:colOff>
      <xdr:row>11</xdr:row>
      <xdr:rowOff>299520</xdr:rowOff>
    </xdr:to>
    <xdr:sp macro="" textlink="">
      <xdr:nvSpPr>
        <xdr:cNvPr id="214" name="CustomShape 1"/>
        <xdr:cNvSpPr/>
      </xdr:nvSpPr>
      <xdr:spPr>
        <a:xfrm>
          <a:off x="8345520" y="5129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xdr:row>
      <xdr:rowOff>0</xdr:rowOff>
    </xdr:from>
    <xdr:to>
      <xdr:col>4</xdr:col>
      <xdr:colOff>299520</xdr:colOff>
      <xdr:row>11</xdr:row>
      <xdr:rowOff>299520</xdr:rowOff>
    </xdr:to>
    <xdr:sp macro="" textlink="">
      <xdr:nvSpPr>
        <xdr:cNvPr id="215" name="CustomShape 1"/>
        <xdr:cNvSpPr/>
      </xdr:nvSpPr>
      <xdr:spPr>
        <a:xfrm>
          <a:off x="8345520" y="5129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xdr:row>
      <xdr:rowOff>0</xdr:rowOff>
    </xdr:from>
    <xdr:to>
      <xdr:col>4</xdr:col>
      <xdr:colOff>299520</xdr:colOff>
      <xdr:row>11</xdr:row>
      <xdr:rowOff>308520</xdr:rowOff>
    </xdr:to>
    <xdr:sp macro="" textlink="">
      <xdr:nvSpPr>
        <xdr:cNvPr id="216" name="CustomShape 1"/>
        <xdr:cNvSpPr/>
      </xdr:nvSpPr>
      <xdr:spPr>
        <a:xfrm>
          <a:off x="8345520" y="5129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xdr:row>
      <xdr:rowOff>0</xdr:rowOff>
    </xdr:from>
    <xdr:to>
      <xdr:col>4</xdr:col>
      <xdr:colOff>299520</xdr:colOff>
      <xdr:row>11</xdr:row>
      <xdr:rowOff>308520</xdr:rowOff>
    </xdr:to>
    <xdr:sp macro="" textlink="">
      <xdr:nvSpPr>
        <xdr:cNvPr id="217" name="CustomShape 1"/>
        <xdr:cNvSpPr/>
      </xdr:nvSpPr>
      <xdr:spPr>
        <a:xfrm>
          <a:off x="8345520" y="5129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xdr:row>
      <xdr:rowOff>0</xdr:rowOff>
    </xdr:from>
    <xdr:to>
      <xdr:col>4</xdr:col>
      <xdr:colOff>299520</xdr:colOff>
      <xdr:row>11</xdr:row>
      <xdr:rowOff>299520</xdr:rowOff>
    </xdr:to>
    <xdr:sp macro="" textlink="">
      <xdr:nvSpPr>
        <xdr:cNvPr id="218" name="CustomShape 1"/>
        <xdr:cNvSpPr/>
      </xdr:nvSpPr>
      <xdr:spPr>
        <a:xfrm>
          <a:off x="8345520" y="5129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xdr:row>
      <xdr:rowOff>0</xdr:rowOff>
    </xdr:from>
    <xdr:to>
      <xdr:col>4</xdr:col>
      <xdr:colOff>299520</xdr:colOff>
      <xdr:row>11</xdr:row>
      <xdr:rowOff>299520</xdr:rowOff>
    </xdr:to>
    <xdr:sp macro="" textlink="">
      <xdr:nvSpPr>
        <xdr:cNvPr id="219" name="CustomShape 1"/>
        <xdr:cNvSpPr/>
      </xdr:nvSpPr>
      <xdr:spPr>
        <a:xfrm>
          <a:off x="8345520" y="5129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xdr:row>
      <xdr:rowOff>0</xdr:rowOff>
    </xdr:from>
    <xdr:to>
      <xdr:col>4</xdr:col>
      <xdr:colOff>299520</xdr:colOff>
      <xdr:row>11</xdr:row>
      <xdr:rowOff>299520</xdr:rowOff>
    </xdr:to>
    <xdr:sp macro="" textlink="">
      <xdr:nvSpPr>
        <xdr:cNvPr id="220" name="CustomShape 1"/>
        <xdr:cNvSpPr/>
      </xdr:nvSpPr>
      <xdr:spPr>
        <a:xfrm>
          <a:off x="8345520" y="5129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xdr:row>
      <xdr:rowOff>0</xdr:rowOff>
    </xdr:from>
    <xdr:to>
      <xdr:col>4</xdr:col>
      <xdr:colOff>299520</xdr:colOff>
      <xdr:row>11</xdr:row>
      <xdr:rowOff>299520</xdr:rowOff>
    </xdr:to>
    <xdr:sp macro="" textlink="">
      <xdr:nvSpPr>
        <xdr:cNvPr id="221" name="CustomShape 1"/>
        <xdr:cNvSpPr/>
      </xdr:nvSpPr>
      <xdr:spPr>
        <a:xfrm>
          <a:off x="8345520" y="5129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xdr:row>
      <xdr:rowOff>0</xdr:rowOff>
    </xdr:from>
    <xdr:to>
      <xdr:col>4</xdr:col>
      <xdr:colOff>299520</xdr:colOff>
      <xdr:row>11</xdr:row>
      <xdr:rowOff>308520</xdr:rowOff>
    </xdr:to>
    <xdr:sp macro="" textlink="">
      <xdr:nvSpPr>
        <xdr:cNvPr id="222" name="CustomShape 1"/>
        <xdr:cNvSpPr/>
      </xdr:nvSpPr>
      <xdr:spPr>
        <a:xfrm>
          <a:off x="8345520" y="5129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xdr:row>
      <xdr:rowOff>0</xdr:rowOff>
    </xdr:from>
    <xdr:to>
      <xdr:col>4</xdr:col>
      <xdr:colOff>299520</xdr:colOff>
      <xdr:row>11</xdr:row>
      <xdr:rowOff>308520</xdr:rowOff>
    </xdr:to>
    <xdr:sp macro="" textlink="">
      <xdr:nvSpPr>
        <xdr:cNvPr id="223" name="CustomShape 1"/>
        <xdr:cNvSpPr/>
      </xdr:nvSpPr>
      <xdr:spPr>
        <a:xfrm>
          <a:off x="8345520" y="5129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xdr:row>
      <xdr:rowOff>0</xdr:rowOff>
    </xdr:from>
    <xdr:to>
      <xdr:col>4</xdr:col>
      <xdr:colOff>299520</xdr:colOff>
      <xdr:row>11</xdr:row>
      <xdr:rowOff>299520</xdr:rowOff>
    </xdr:to>
    <xdr:sp macro="" textlink="">
      <xdr:nvSpPr>
        <xdr:cNvPr id="224" name="CustomShape 1"/>
        <xdr:cNvSpPr/>
      </xdr:nvSpPr>
      <xdr:spPr>
        <a:xfrm>
          <a:off x="8345520" y="5129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xdr:row>
      <xdr:rowOff>0</xdr:rowOff>
    </xdr:from>
    <xdr:to>
      <xdr:col>4</xdr:col>
      <xdr:colOff>299520</xdr:colOff>
      <xdr:row>11</xdr:row>
      <xdr:rowOff>299520</xdr:rowOff>
    </xdr:to>
    <xdr:sp macro="" textlink="">
      <xdr:nvSpPr>
        <xdr:cNvPr id="225" name="CustomShape 1"/>
        <xdr:cNvSpPr/>
      </xdr:nvSpPr>
      <xdr:spPr>
        <a:xfrm>
          <a:off x="8345520" y="5129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xdr:row>
      <xdr:rowOff>0</xdr:rowOff>
    </xdr:from>
    <xdr:to>
      <xdr:col>4</xdr:col>
      <xdr:colOff>299520</xdr:colOff>
      <xdr:row>11</xdr:row>
      <xdr:rowOff>299520</xdr:rowOff>
    </xdr:to>
    <xdr:sp macro="" textlink="">
      <xdr:nvSpPr>
        <xdr:cNvPr id="226" name="CustomShape 1"/>
        <xdr:cNvSpPr/>
      </xdr:nvSpPr>
      <xdr:spPr>
        <a:xfrm>
          <a:off x="8345520" y="5129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xdr:row>
      <xdr:rowOff>0</xdr:rowOff>
    </xdr:from>
    <xdr:to>
      <xdr:col>4</xdr:col>
      <xdr:colOff>299520</xdr:colOff>
      <xdr:row>12</xdr:row>
      <xdr:rowOff>308520</xdr:rowOff>
    </xdr:to>
    <xdr:sp macro="" textlink="">
      <xdr:nvSpPr>
        <xdr:cNvPr id="227" name="CustomShape 1"/>
        <xdr:cNvSpPr/>
      </xdr:nvSpPr>
      <xdr:spPr>
        <a:xfrm>
          <a:off x="8345520" y="5691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xdr:row>
      <xdr:rowOff>0</xdr:rowOff>
    </xdr:from>
    <xdr:to>
      <xdr:col>4</xdr:col>
      <xdr:colOff>299520</xdr:colOff>
      <xdr:row>12</xdr:row>
      <xdr:rowOff>308520</xdr:rowOff>
    </xdr:to>
    <xdr:sp macro="" textlink="">
      <xdr:nvSpPr>
        <xdr:cNvPr id="228" name="CustomShape 1"/>
        <xdr:cNvSpPr/>
      </xdr:nvSpPr>
      <xdr:spPr>
        <a:xfrm>
          <a:off x="8345520" y="5691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xdr:row>
      <xdr:rowOff>0</xdr:rowOff>
    </xdr:from>
    <xdr:to>
      <xdr:col>4</xdr:col>
      <xdr:colOff>299520</xdr:colOff>
      <xdr:row>12</xdr:row>
      <xdr:rowOff>299520</xdr:rowOff>
    </xdr:to>
    <xdr:sp macro="" textlink="">
      <xdr:nvSpPr>
        <xdr:cNvPr id="229" name="CustomShape 1"/>
        <xdr:cNvSpPr/>
      </xdr:nvSpPr>
      <xdr:spPr>
        <a:xfrm>
          <a:off x="8345520" y="5691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xdr:row>
      <xdr:rowOff>0</xdr:rowOff>
    </xdr:from>
    <xdr:to>
      <xdr:col>4</xdr:col>
      <xdr:colOff>299520</xdr:colOff>
      <xdr:row>12</xdr:row>
      <xdr:rowOff>299520</xdr:rowOff>
    </xdr:to>
    <xdr:sp macro="" textlink="">
      <xdr:nvSpPr>
        <xdr:cNvPr id="230" name="CustomShape 1"/>
        <xdr:cNvSpPr/>
      </xdr:nvSpPr>
      <xdr:spPr>
        <a:xfrm>
          <a:off x="8345520" y="5691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xdr:row>
      <xdr:rowOff>0</xdr:rowOff>
    </xdr:from>
    <xdr:to>
      <xdr:col>4</xdr:col>
      <xdr:colOff>299520</xdr:colOff>
      <xdr:row>12</xdr:row>
      <xdr:rowOff>299520</xdr:rowOff>
    </xdr:to>
    <xdr:sp macro="" textlink="">
      <xdr:nvSpPr>
        <xdr:cNvPr id="231" name="CustomShape 1"/>
        <xdr:cNvSpPr/>
      </xdr:nvSpPr>
      <xdr:spPr>
        <a:xfrm>
          <a:off x="8345520" y="5691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xdr:row>
      <xdr:rowOff>0</xdr:rowOff>
    </xdr:from>
    <xdr:to>
      <xdr:col>4</xdr:col>
      <xdr:colOff>299520</xdr:colOff>
      <xdr:row>12</xdr:row>
      <xdr:rowOff>299520</xdr:rowOff>
    </xdr:to>
    <xdr:sp macro="" textlink="">
      <xdr:nvSpPr>
        <xdr:cNvPr id="232" name="CustomShape 1"/>
        <xdr:cNvSpPr/>
      </xdr:nvSpPr>
      <xdr:spPr>
        <a:xfrm>
          <a:off x="8345520" y="5691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xdr:row>
      <xdr:rowOff>0</xdr:rowOff>
    </xdr:from>
    <xdr:to>
      <xdr:col>4</xdr:col>
      <xdr:colOff>299520</xdr:colOff>
      <xdr:row>12</xdr:row>
      <xdr:rowOff>308520</xdr:rowOff>
    </xdr:to>
    <xdr:sp macro="" textlink="">
      <xdr:nvSpPr>
        <xdr:cNvPr id="233" name="CustomShape 1"/>
        <xdr:cNvSpPr/>
      </xdr:nvSpPr>
      <xdr:spPr>
        <a:xfrm>
          <a:off x="8345520" y="5691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xdr:row>
      <xdr:rowOff>0</xdr:rowOff>
    </xdr:from>
    <xdr:to>
      <xdr:col>4</xdr:col>
      <xdr:colOff>299520</xdr:colOff>
      <xdr:row>12</xdr:row>
      <xdr:rowOff>308520</xdr:rowOff>
    </xdr:to>
    <xdr:sp macro="" textlink="">
      <xdr:nvSpPr>
        <xdr:cNvPr id="234" name="CustomShape 1"/>
        <xdr:cNvSpPr/>
      </xdr:nvSpPr>
      <xdr:spPr>
        <a:xfrm>
          <a:off x="8345520" y="5691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xdr:row>
      <xdr:rowOff>0</xdr:rowOff>
    </xdr:from>
    <xdr:to>
      <xdr:col>4</xdr:col>
      <xdr:colOff>299520</xdr:colOff>
      <xdr:row>12</xdr:row>
      <xdr:rowOff>299520</xdr:rowOff>
    </xdr:to>
    <xdr:sp macro="" textlink="">
      <xdr:nvSpPr>
        <xdr:cNvPr id="235" name="CustomShape 1"/>
        <xdr:cNvSpPr/>
      </xdr:nvSpPr>
      <xdr:spPr>
        <a:xfrm>
          <a:off x="8345520" y="5691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xdr:row>
      <xdr:rowOff>0</xdr:rowOff>
    </xdr:from>
    <xdr:to>
      <xdr:col>4</xdr:col>
      <xdr:colOff>299520</xdr:colOff>
      <xdr:row>12</xdr:row>
      <xdr:rowOff>299520</xdr:rowOff>
    </xdr:to>
    <xdr:sp macro="" textlink="">
      <xdr:nvSpPr>
        <xdr:cNvPr id="236" name="CustomShape 1"/>
        <xdr:cNvSpPr/>
      </xdr:nvSpPr>
      <xdr:spPr>
        <a:xfrm>
          <a:off x="8345520" y="5691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xdr:row>
      <xdr:rowOff>0</xdr:rowOff>
    </xdr:from>
    <xdr:to>
      <xdr:col>4</xdr:col>
      <xdr:colOff>299520</xdr:colOff>
      <xdr:row>12</xdr:row>
      <xdr:rowOff>299520</xdr:rowOff>
    </xdr:to>
    <xdr:sp macro="" textlink="">
      <xdr:nvSpPr>
        <xdr:cNvPr id="237" name="CustomShape 1"/>
        <xdr:cNvSpPr/>
      </xdr:nvSpPr>
      <xdr:spPr>
        <a:xfrm>
          <a:off x="8345520" y="5691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xdr:row>
      <xdr:rowOff>0</xdr:rowOff>
    </xdr:from>
    <xdr:to>
      <xdr:col>4</xdr:col>
      <xdr:colOff>299520</xdr:colOff>
      <xdr:row>12</xdr:row>
      <xdr:rowOff>308520</xdr:rowOff>
    </xdr:to>
    <xdr:sp macro="" textlink="">
      <xdr:nvSpPr>
        <xdr:cNvPr id="238" name="CustomShape 1"/>
        <xdr:cNvSpPr/>
      </xdr:nvSpPr>
      <xdr:spPr>
        <a:xfrm>
          <a:off x="8345520" y="5691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xdr:row>
      <xdr:rowOff>0</xdr:rowOff>
    </xdr:from>
    <xdr:to>
      <xdr:col>4</xdr:col>
      <xdr:colOff>299520</xdr:colOff>
      <xdr:row>12</xdr:row>
      <xdr:rowOff>308520</xdr:rowOff>
    </xdr:to>
    <xdr:sp macro="" textlink="">
      <xdr:nvSpPr>
        <xdr:cNvPr id="239" name="CustomShape 1"/>
        <xdr:cNvSpPr/>
      </xdr:nvSpPr>
      <xdr:spPr>
        <a:xfrm>
          <a:off x="8345520" y="5691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xdr:row>
      <xdr:rowOff>0</xdr:rowOff>
    </xdr:from>
    <xdr:to>
      <xdr:col>4</xdr:col>
      <xdr:colOff>299520</xdr:colOff>
      <xdr:row>12</xdr:row>
      <xdr:rowOff>299520</xdr:rowOff>
    </xdr:to>
    <xdr:sp macro="" textlink="">
      <xdr:nvSpPr>
        <xdr:cNvPr id="240" name="CustomShape 1"/>
        <xdr:cNvSpPr/>
      </xdr:nvSpPr>
      <xdr:spPr>
        <a:xfrm>
          <a:off x="8345520" y="5691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xdr:row>
      <xdr:rowOff>0</xdr:rowOff>
    </xdr:from>
    <xdr:to>
      <xdr:col>4</xdr:col>
      <xdr:colOff>299520</xdr:colOff>
      <xdr:row>12</xdr:row>
      <xdr:rowOff>299520</xdr:rowOff>
    </xdr:to>
    <xdr:sp macro="" textlink="">
      <xdr:nvSpPr>
        <xdr:cNvPr id="241" name="CustomShape 1"/>
        <xdr:cNvSpPr/>
      </xdr:nvSpPr>
      <xdr:spPr>
        <a:xfrm>
          <a:off x="8345520" y="5691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xdr:row>
      <xdr:rowOff>0</xdr:rowOff>
    </xdr:from>
    <xdr:to>
      <xdr:col>4</xdr:col>
      <xdr:colOff>299520</xdr:colOff>
      <xdr:row>12</xdr:row>
      <xdr:rowOff>299520</xdr:rowOff>
    </xdr:to>
    <xdr:sp macro="" textlink="">
      <xdr:nvSpPr>
        <xdr:cNvPr id="242" name="CustomShape 1"/>
        <xdr:cNvSpPr/>
      </xdr:nvSpPr>
      <xdr:spPr>
        <a:xfrm>
          <a:off x="8345520" y="5691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xdr:row>
      <xdr:rowOff>0</xdr:rowOff>
    </xdr:from>
    <xdr:to>
      <xdr:col>4</xdr:col>
      <xdr:colOff>299520</xdr:colOff>
      <xdr:row>12</xdr:row>
      <xdr:rowOff>299520</xdr:rowOff>
    </xdr:to>
    <xdr:sp macro="" textlink="">
      <xdr:nvSpPr>
        <xdr:cNvPr id="243" name="CustomShape 1"/>
        <xdr:cNvSpPr/>
      </xdr:nvSpPr>
      <xdr:spPr>
        <a:xfrm>
          <a:off x="8345520" y="5691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xdr:row>
      <xdr:rowOff>0</xdr:rowOff>
    </xdr:from>
    <xdr:to>
      <xdr:col>4</xdr:col>
      <xdr:colOff>299520</xdr:colOff>
      <xdr:row>12</xdr:row>
      <xdr:rowOff>308520</xdr:rowOff>
    </xdr:to>
    <xdr:sp macro="" textlink="">
      <xdr:nvSpPr>
        <xdr:cNvPr id="244" name="CustomShape 1"/>
        <xdr:cNvSpPr/>
      </xdr:nvSpPr>
      <xdr:spPr>
        <a:xfrm>
          <a:off x="8345520" y="5691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xdr:row>
      <xdr:rowOff>0</xdr:rowOff>
    </xdr:from>
    <xdr:to>
      <xdr:col>4</xdr:col>
      <xdr:colOff>299520</xdr:colOff>
      <xdr:row>12</xdr:row>
      <xdr:rowOff>308520</xdr:rowOff>
    </xdr:to>
    <xdr:sp macro="" textlink="">
      <xdr:nvSpPr>
        <xdr:cNvPr id="245" name="CustomShape 1"/>
        <xdr:cNvSpPr/>
      </xdr:nvSpPr>
      <xdr:spPr>
        <a:xfrm>
          <a:off x="8345520" y="5691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xdr:row>
      <xdr:rowOff>0</xdr:rowOff>
    </xdr:from>
    <xdr:to>
      <xdr:col>4</xdr:col>
      <xdr:colOff>299520</xdr:colOff>
      <xdr:row>12</xdr:row>
      <xdr:rowOff>299520</xdr:rowOff>
    </xdr:to>
    <xdr:sp macro="" textlink="">
      <xdr:nvSpPr>
        <xdr:cNvPr id="246" name="CustomShape 1"/>
        <xdr:cNvSpPr/>
      </xdr:nvSpPr>
      <xdr:spPr>
        <a:xfrm>
          <a:off x="8345520" y="5691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xdr:row>
      <xdr:rowOff>0</xdr:rowOff>
    </xdr:from>
    <xdr:to>
      <xdr:col>4</xdr:col>
      <xdr:colOff>299520</xdr:colOff>
      <xdr:row>12</xdr:row>
      <xdr:rowOff>299520</xdr:rowOff>
    </xdr:to>
    <xdr:sp macro="" textlink="">
      <xdr:nvSpPr>
        <xdr:cNvPr id="247" name="CustomShape 1"/>
        <xdr:cNvSpPr/>
      </xdr:nvSpPr>
      <xdr:spPr>
        <a:xfrm>
          <a:off x="8345520" y="5691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xdr:row>
      <xdr:rowOff>0</xdr:rowOff>
    </xdr:from>
    <xdr:to>
      <xdr:col>4</xdr:col>
      <xdr:colOff>299520</xdr:colOff>
      <xdr:row>12</xdr:row>
      <xdr:rowOff>299520</xdr:rowOff>
    </xdr:to>
    <xdr:sp macro="" textlink="">
      <xdr:nvSpPr>
        <xdr:cNvPr id="248" name="CustomShape 1"/>
        <xdr:cNvSpPr/>
      </xdr:nvSpPr>
      <xdr:spPr>
        <a:xfrm>
          <a:off x="8345520" y="5691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xdr:row>
      <xdr:rowOff>0</xdr:rowOff>
    </xdr:from>
    <xdr:to>
      <xdr:col>4</xdr:col>
      <xdr:colOff>299520</xdr:colOff>
      <xdr:row>13</xdr:row>
      <xdr:rowOff>308520</xdr:rowOff>
    </xdr:to>
    <xdr:sp macro="" textlink="">
      <xdr:nvSpPr>
        <xdr:cNvPr id="249" name="CustomShape 1"/>
        <xdr:cNvSpPr/>
      </xdr:nvSpPr>
      <xdr:spPr>
        <a:xfrm>
          <a:off x="8345520" y="6053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xdr:row>
      <xdr:rowOff>0</xdr:rowOff>
    </xdr:from>
    <xdr:to>
      <xdr:col>4</xdr:col>
      <xdr:colOff>299520</xdr:colOff>
      <xdr:row>13</xdr:row>
      <xdr:rowOff>308520</xdr:rowOff>
    </xdr:to>
    <xdr:sp macro="" textlink="">
      <xdr:nvSpPr>
        <xdr:cNvPr id="250" name="CustomShape 1"/>
        <xdr:cNvSpPr/>
      </xdr:nvSpPr>
      <xdr:spPr>
        <a:xfrm>
          <a:off x="8345520" y="6053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xdr:row>
      <xdr:rowOff>0</xdr:rowOff>
    </xdr:from>
    <xdr:to>
      <xdr:col>4</xdr:col>
      <xdr:colOff>299520</xdr:colOff>
      <xdr:row>13</xdr:row>
      <xdr:rowOff>299520</xdr:rowOff>
    </xdr:to>
    <xdr:sp macro="" textlink="">
      <xdr:nvSpPr>
        <xdr:cNvPr id="251" name="CustomShape 1"/>
        <xdr:cNvSpPr/>
      </xdr:nvSpPr>
      <xdr:spPr>
        <a:xfrm>
          <a:off x="8345520" y="605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xdr:row>
      <xdr:rowOff>0</xdr:rowOff>
    </xdr:from>
    <xdr:to>
      <xdr:col>4</xdr:col>
      <xdr:colOff>299520</xdr:colOff>
      <xdr:row>13</xdr:row>
      <xdr:rowOff>299520</xdr:rowOff>
    </xdr:to>
    <xdr:sp macro="" textlink="">
      <xdr:nvSpPr>
        <xdr:cNvPr id="252" name="CustomShape 1"/>
        <xdr:cNvSpPr/>
      </xdr:nvSpPr>
      <xdr:spPr>
        <a:xfrm>
          <a:off x="8345520" y="605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xdr:row>
      <xdr:rowOff>0</xdr:rowOff>
    </xdr:from>
    <xdr:to>
      <xdr:col>4</xdr:col>
      <xdr:colOff>299520</xdr:colOff>
      <xdr:row>13</xdr:row>
      <xdr:rowOff>299520</xdr:rowOff>
    </xdr:to>
    <xdr:sp macro="" textlink="">
      <xdr:nvSpPr>
        <xdr:cNvPr id="253" name="CustomShape 1"/>
        <xdr:cNvSpPr/>
      </xdr:nvSpPr>
      <xdr:spPr>
        <a:xfrm>
          <a:off x="8345520" y="605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xdr:row>
      <xdr:rowOff>0</xdr:rowOff>
    </xdr:from>
    <xdr:to>
      <xdr:col>4</xdr:col>
      <xdr:colOff>299520</xdr:colOff>
      <xdr:row>13</xdr:row>
      <xdr:rowOff>299520</xdr:rowOff>
    </xdr:to>
    <xdr:sp macro="" textlink="">
      <xdr:nvSpPr>
        <xdr:cNvPr id="254" name="CustomShape 1"/>
        <xdr:cNvSpPr/>
      </xdr:nvSpPr>
      <xdr:spPr>
        <a:xfrm>
          <a:off x="8345520" y="605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xdr:row>
      <xdr:rowOff>0</xdr:rowOff>
    </xdr:from>
    <xdr:to>
      <xdr:col>4</xdr:col>
      <xdr:colOff>299520</xdr:colOff>
      <xdr:row>13</xdr:row>
      <xdr:rowOff>308520</xdr:rowOff>
    </xdr:to>
    <xdr:sp macro="" textlink="">
      <xdr:nvSpPr>
        <xdr:cNvPr id="255" name="CustomShape 1"/>
        <xdr:cNvSpPr/>
      </xdr:nvSpPr>
      <xdr:spPr>
        <a:xfrm>
          <a:off x="8345520" y="6053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xdr:row>
      <xdr:rowOff>0</xdr:rowOff>
    </xdr:from>
    <xdr:to>
      <xdr:col>4</xdr:col>
      <xdr:colOff>299520</xdr:colOff>
      <xdr:row>13</xdr:row>
      <xdr:rowOff>308520</xdr:rowOff>
    </xdr:to>
    <xdr:sp macro="" textlink="">
      <xdr:nvSpPr>
        <xdr:cNvPr id="256" name="CustomShape 1"/>
        <xdr:cNvSpPr/>
      </xdr:nvSpPr>
      <xdr:spPr>
        <a:xfrm>
          <a:off x="8345520" y="6053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xdr:row>
      <xdr:rowOff>0</xdr:rowOff>
    </xdr:from>
    <xdr:to>
      <xdr:col>4</xdr:col>
      <xdr:colOff>299520</xdr:colOff>
      <xdr:row>13</xdr:row>
      <xdr:rowOff>299520</xdr:rowOff>
    </xdr:to>
    <xdr:sp macro="" textlink="">
      <xdr:nvSpPr>
        <xdr:cNvPr id="257" name="CustomShape 1"/>
        <xdr:cNvSpPr/>
      </xdr:nvSpPr>
      <xdr:spPr>
        <a:xfrm>
          <a:off x="8345520" y="605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xdr:row>
      <xdr:rowOff>0</xdr:rowOff>
    </xdr:from>
    <xdr:to>
      <xdr:col>4</xdr:col>
      <xdr:colOff>299520</xdr:colOff>
      <xdr:row>13</xdr:row>
      <xdr:rowOff>299520</xdr:rowOff>
    </xdr:to>
    <xdr:sp macro="" textlink="">
      <xdr:nvSpPr>
        <xdr:cNvPr id="258" name="CustomShape 1"/>
        <xdr:cNvSpPr/>
      </xdr:nvSpPr>
      <xdr:spPr>
        <a:xfrm>
          <a:off x="8345520" y="605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xdr:row>
      <xdr:rowOff>0</xdr:rowOff>
    </xdr:from>
    <xdr:to>
      <xdr:col>4</xdr:col>
      <xdr:colOff>299520</xdr:colOff>
      <xdr:row>13</xdr:row>
      <xdr:rowOff>299520</xdr:rowOff>
    </xdr:to>
    <xdr:sp macro="" textlink="">
      <xdr:nvSpPr>
        <xdr:cNvPr id="259" name="CustomShape 1"/>
        <xdr:cNvSpPr/>
      </xdr:nvSpPr>
      <xdr:spPr>
        <a:xfrm>
          <a:off x="8345520" y="605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xdr:row>
      <xdr:rowOff>0</xdr:rowOff>
    </xdr:from>
    <xdr:to>
      <xdr:col>4</xdr:col>
      <xdr:colOff>299520</xdr:colOff>
      <xdr:row>13</xdr:row>
      <xdr:rowOff>308520</xdr:rowOff>
    </xdr:to>
    <xdr:sp macro="" textlink="">
      <xdr:nvSpPr>
        <xdr:cNvPr id="260" name="CustomShape 1"/>
        <xdr:cNvSpPr/>
      </xdr:nvSpPr>
      <xdr:spPr>
        <a:xfrm>
          <a:off x="8345520" y="6053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xdr:row>
      <xdr:rowOff>0</xdr:rowOff>
    </xdr:from>
    <xdr:to>
      <xdr:col>4</xdr:col>
      <xdr:colOff>299520</xdr:colOff>
      <xdr:row>13</xdr:row>
      <xdr:rowOff>308520</xdr:rowOff>
    </xdr:to>
    <xdr:sp macro="" textlink="">
      <xdr:nvSpPr>
        <xdr:cNvPr id="261" name="CustomShape 1"/>
        <xdr:cNvSpPr/>
      </xdr:nvSpPr>
      <xdr:spPr>
        <a:xfrm>
          <a:off x="8345520" y="6053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xdr:row>
      <xdr:rowOff>0</xdr:rowOff>
    </xdr:from>
    <xdr:to>
      <xdr:col>4</xdr:col>
      <xdr:colOff>299520</xdr:colOff>
      <xdr:row>13</xdr:row>
      <xdr:rowOff>299520</xdr:rowOff>
    </xdr:to>
    <xdr:sp macro="" textlink="">
      <xdr:nvSpPr>
        <xdr:cNvPr id="262" name="CustomShape 1"/>
        <xdr:cNvSpPr/>
      </xdr:nvSpPr>
      <xdr:spPr>
        <a:xfrm>
          <a:off x="8345520" y="605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xdr:row>
      <xdr:rowOff>0</xdr:rowOff>
    </xdr:from>
    <xdr:to>
      <xdr:col>4</xdr:col>
      <xdr:colOff>299520</xdr:colOff>
      <xdr:row>13</xdr:row>
      <xdr:rowOff>299520</xdr:rowOff>
    </xdr:to>
    <xdr:sp macro="" textlink="">
      <xdr:nvSpPr>
        <xdr:cNvPr id="263" name="CustomShape 1"/>
        <xdr:cNvSpPr/>
      </xdr:nvSpPr>
      <xdr:spPr>
        <a:xfrm>
          <a:off x="8345520" y="605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xdr:row>
      <xdr:rowOff>0</xdr:rowOff>
    </xdr:from>
    <xdr:to>
      <xdr:col>4</xdr:col>
      <xdr:colOff>299520</xdr:colOff>
      <xdr:row>13</xdr:row>
      <xdr:rowOff>299520</xdr:rowOff>
    </xdr:to>
    <xdr:sp macro="" textlink="">
      <xdr:nvSpPr>
        <xdr:cNvPr id="264" name="CustomShape 1"/>
        <xdr:cNvSpPr/>
      </xdr:nvSpPr>
      <xdr:spPr>
        <a:xfrm>
          <a:off x="8345520" y="605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xdr:row>
      <xdr:rowOff>0</xdr:rowOff>
    </xdr:from>
    <xdr:to>
      <xdr:col>4</xdr:col>
      <xdr:colOff>299520</xdr:colOff>
      <xdr:row>13</xdr:row>
      <xdr:rowOff>299520</xdr:rowOff>
    </xdr:to>
    <xdr:sp macro="" textlink="">
      <xdr:nvSpPr>
        <xdr:cNvPr id="265" name="CustomShape 1"/>
        <xdr:cNvSpPr/>
      </xdr:nvSpPr>
      <xdr:spPr>
        <a:xfrm>
          <a:off x="8345520" y="605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xdr:row>
      <xdr:rowOff>0</xdr:rowOff>
    </xdr:from>
    <xdr:to>
      <xdr:col>4</xdr:col>
      <xdr:colOff>299520</xdr:colOff>
      <xdr:row>13</xdr:row>
      <xdr:rowOff>308520</xdr:rowOff>
    </xdr:to>
    <xdr:sp macro="" textlink="">
      <xdr:nvSpPr>
        <xdr:cNvPr id="266" name="CustomShape 1"/>
        <xdr:cNvSpPr/>
      </xdr:nvSpPr>
      <xdr:spPr>
        <a:xfrm>
          <a:off x="8345520" y="6053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xdr:row>
      <xdr:rowOff>0</xdr:rowOff>
    </xdr:from>
    <xdr:to>
      <xdr:col>4</xdr:col>
      <xdr:colOff>299520</xdr:colOff>
      <xdr:row>13</xdr:row>
      <xdr:rowOff>308520</xdr:rowOff>
    </xdr:to>
    <xdr:sp macro="" textlink="">
      <xdr:nvSpPr>
        <xdr:cNvPr id="267" name="CustomShape 1"/>
        <xdr:cNvSpPr/>
      </xdr:nvSpPr>
      <xdr:spPr>
        <a:xfrm>
          <a:off x="8345520" y="6053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xdr:row>
      <xdr:rowOff>0</xdr:rowOff>
    </xdr:from>
    <xdr:to>
      <xdr:col>4</xdr:col>
      <xdr:colOff>299520</xdr:colOff>
      <xdr:row>13</xdr:row>
      <xdr:rowOff>299520</xdr:rowOff>
    </xdr:to>
    <xdr:sp macro="" textlink="">
      <xdr:nvSpPr>
        <xdr:cNvPr id="268" name="CustomShape 1"/>
        <xdr:cNvSpPr/>
      </xdr:nvSpPr>
      <xdr:spPr>
        <a:xfrm>
          <a:off x="8345520" y="605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xdr:row>
      <xdr:rowOff>0</xdr:rowOff>
    </xdr:from>
    <xdr:to>
      <xdr:col>4</xdr:col>
      <xdr:colOff>299520</xdr:colOff>
      <xdr:row>13</xdr:row>
      <xdr:rowOff>299520</xdr:rowOff>
    </xdr:to>
    <xdr:sp macro="" textlink="">
      <xdr:nvSpPr>
        <xdr:cNvPr id="269" name="CustomShape 1"/>
        <xdr:cNvSpPr/>
      </xdr:nvSpPr>
      <xdr:spPr>
        <a:xfrm>
          <a:off x="8345520" y="605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xdr:row>
      <xdr:rowOff>0</xdr:rowOff>
    </xdr:from>
    <xdr:to>
      <xdr:col>4</xdr:col>
      <xdr:colOff>299520</xdr:colOff>
      <xdr:row>13</xdr:row>
      <xdr:rowOff>299520</xdr:rowOff>
    </xdr:to>
    <xdr:sp macro="" textlink="">
      <xdr:nvSpPr>
        <xdr:cNvPr id="270" name="CustomShape 1"/>
        <xdr:cNvSpPr/>
      </xdr:nvSpPr>
      <xdr:spPr>
        <a:xfrm>
          <a:off x="8345520" y="605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xdr:row>
      <xdr:rowOff>0</xdr:rowOff>
    </xdr:from>
    <xdr:to>
      <xdr:col>4</xdr:col>
      <xdr:colOff>299520</xdr:colOff>
      <xdr:row>14</xdr:row>
      <xdr:rowOff>308520</xdr:rowOff>
    </xdr:to>
    <xdr:sp macro="" textlink="">
      <xdr:nvSpPr>
        <xdr:cNvPr id="271" name="CustomShape 1"/>
        <xdr:cNvSpPr/>
      </xdr:nvSpPr>
      <xdr:spPr>
        <a:xfrm>
          <a:off x="8345520" y="6415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xdr:row>
      <xdr:rowOff>0</xdr:rowOff>
    </xdr:from>
    <xdr:to>
      <xdr:col>4</xdr:col>
      <xdr:colOff>299520</xdr:colOff>
      <xdr:row>14</xdr:row>
      <xdr:rowOff>308520</xdr:rowOff>
    </xdr:to>
    <xdr:sp macro="" textlink="">
      <xdr:nvSpPr>
        <xdr:cNvPr id="272" name="CustomShape 1"/>
        <xdr:cNvSpPr/>
      </xdr:nvSpPr>
      <xdr:spPr>
        <a:xfrm>
          <a:off x="8345520" y="6415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xdr:row>
      <xdr:rowOff>0</xdr:rowOff>
    </xdr:from>
    <xdr:to>
      <xdr:col>4</xdr:col>
      <xdr:colOff>299520</xdr:colOff>
      <xdr:row>14</xdr:row>
      <xdr:rowOff>299520</xdr:rowOff>
    </xdr:to>
    <xdr:sp macro="" textlink="">
      <xdr:nvSpPr>
        <xdr:cNvPr id="273" name="CustomShape 1"/>
        <xdr:cNvSpPr/>
      </xdr:nvSpPr>
      <xdr:spPr>
        <a:xfrm>
          <a:off x="8345520" y="6415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xdr:row>
      <xdr:rowOff>0</xdr:rowOff>
    </xdr:from>
    <xdr:to>
      <xdr:col>4</xdr:col>
      <xdr:colOff>299520</xdr:colOff>
      <xdr:row>14</xdr:row>
      <xdr:rowOff>299520</xdr:rowOff>
    </xdr:to>
    <xdr:sp macro="" textlink="">
      <xdr:nvSpPr>
        <xdr:cNvPr id="274" name="CustomShape 1"/>
        <xdr:cNvSpPr/>
      </xdr:nvSpPr>
      <xdr:spPr>
        <a:xfrm>
          <a:off x="8345520" y="6415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xdr:row>
      <xdr:rowOff>0</xdr:rowOff>
    </xdr:from>
    <xdr:to>
      <xdr:col>4</xdr:col>
      <xdr:colOff>299520</xdr:colOff>
      <xdr:row>14</xdr:row>
      <xdr:rowOff>299520</xdr:rowOff>
    </xdr:to>
    <xdr:sp macro="" textlink="">
      <xdr:nvSpPr>
        <xdr:cNvPr id="275" name="CustomShape 1"/>
        <xdr:cNvSpPr/>
      </xdr:nvSpPr>
      <xdr:spPr>
        <a:xfrm>
          <a:off x="8345520" y="6415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xdr:row>
      <xdr:rowOff>0</xdr:rowOff>
    </xdr:from>
    <xdr:to>
      <xdr:col>4</xdr:col>
      <xdr:colOff>299520</xdr:colOff>
      <xdr:row>14</xdr:row>
      <xdr:rowOff>299520</xdr:rowOff>
    </xdr:to>
    <xdr:sp macro="" textlink="">
      <xdr:nvSpPr>
        <xdr:cNvPr id="276" name="CustomShape 1"/>
        <xdr:cNvSpPr/>
      </xdr:nvSpPr>
      <xdr:spPr>
        <a:xfrm>
          <a:off x="8345520" y="6415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xdr:row>
      <xdr:rowOff>0</xdr:rowOff>
    </xdr:from>
    <xdr:to>
      <xdr:col>4</xdr:col>
      <xdr:colOff>299520</xdr:colOff>
      <xdr:row>14</xdr:row>
      <xdr:rowOff>308520</xdr:rowOff>
    </xdr:to>
    <xdr:sp macro="" textlink="">
      <xdr:nvSpPr>
        <xdr:cNvPr id="277" name="CustomShape 1"/>
        <xdr:cNvSpPr/>
      </xdr:nvSpPr>
      <xdr:spPr>
        <a:xfrm>
          <a:off x="8345520" y="6415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xdr:row>
      <xdr:rowOff>0</xdr:rowOff>
    </xdr:from>
    <xdr:to>
      <xdr:col>4</xdr:col>
      <xdr:colOff>299520</xdr:colOff>
      <xdr:row>14</xdr:row>
      <xdr:rowOff>308520</xdr:rowOff>
    </xdr:to>
    <xdr:sp macro="" textlink="">
      <xdr:nvSpPr>
        <xdr:cNvPr id="278" name="CustomShape 1"/>
        <xdr:cNvSpPr/>
      </xdr:nvSpPr>
      <xdr:spPr>
        <a:xfrm>
          <a:off x="8345520" y="6415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xdr:row>
      <xdr:rowOff>0</xdr:rowOff>
    </xdr:from>
    <xdr:to>
      <xdr:col>4</xdr:col>
      <xdr:colOff>299520</xdr:colOff>
      <xdr:row>14</xdr:row>
      <xdr:rowOff>299520</xdr:rowOff>
    </xdr:to>
    <xdr:sp macro="" textlink="">
      <xdr:nvSpPr>
        <xdr:cNvPr id="279" name="CustomShape 1"/>
        <xdr:cNvSpPr/>
      </xdr:nvSpPr>
      <xdr:spPr>
        <a:xfrm>
          <a:off x="8345520" y="6415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xdr:row>
      <xdr:rowOff>0</xdr:rowOff>
    </xdr:from>
    <xdr:to>
      <xdr:col>4</xdr:col>
      <xdr:colOff>299520</xdr:colOff>
      <xdr:row>14</xdr:row>
      <xdr:rowOff>299520</xdr:rowOff>
    </xdr:to>
    <xdr:sp macro="" textlink="">
      <xdr:nvSpPr>
        <xdr:cNvPr id="280" name="CustomShape 1"/>
        <xdr:cNvSpPr/>
      </xdr:nvSpPr>
      <xdr:spPr>
        <a:xfrm>
          <a:off x="8345520" y="6415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xdr:row>
      <xdr:rowOff>0</xdr:rowOff>
    </xdr:from>
    <xdr:to>
      <xdr:col>4</xdr:col>
      <xdr:colOff>299520</xdr:colOff>
      <xdr:row>14</xdr:row>
      <xdr:rowOff>299520</xdr:rowOff>
    </xdr:to>
    <xdr:sp macro="" textlink="">
      <xdr:nvSpPr>
        <xdr:cNvPr id="281" name="CustomShape 1"/>
        <xdr:cNvSpPr/>
      </xdr:nvSpPr>
      <xdr:spPr>
        <a:xfrm>
          <a:off x="8345520" y="6415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xdr:row>
      <xdr:rowOff>0</xdr:rowOff>
    </xdr:from>
    <xdr:to>
      <xdr:col>4</xdr:col>
      <xdr:colOff>299520</xdr:colOff>
      <xdr:row>14</xdr:row>
      <xdr:rowOff>308520</xdr:rowOff>
    </xdr:to>
    <xdr:sp macro="" textlink="">
      <xdr:nvSpPr>
        <xdr:cNvPr id="282" name="CustomShape 1"/>
        <xdr:cNvSpPr/>
      </xdr:nvSpPr>
      <xdr:spPr>
        <a:xfrm>
          <a:off x="8345520" y="6415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xdr:row>
      <xdr:rowOff>0</xdr:rowOff>
    </xdr:from>
    <xdr:to>
      <xdr:col>4</xdr:col>
      <xdr:colOff>299520</xdr:colOff>
      <xdr:row>14</xdr:row>
      <xdr:rowOff>308520</xdr:rowOff>
    </xdr:to>
    <xdr:sp macro="" textlink="">
      <xdr:nvSpPr>
        <xdr:cNvPr id="283" name="CustomShape 1"/>
        <xdr:cNvSpPr/>
      </xdr:nvSpPr>
      <xdr:spPr>
        <a:xfrm>
          <a:off x="8345520" y="6415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xdr:row>
      <xdr:rowOff>0</xdr:rowOff>
    </xdr:from>
    <xdr:to>
      <xdr:col>4</xdr:col>
      <xdr:colOff>299520</xdr:colOff>
      <xdr:row>14</xdr:row>
      <xdr:rowOff>299520</xdr:rowOff>
    </xdr:to>
    <xdr:sp macro="" textlink="">
      <xdr:nvSpPr>
        <xdr:cNvPr id="284" name="CustomShape 1"/>
        <xdr:cNvSpPr/>
      </xdr:nvSpPr>
      <xdr:spPr>
        <a:xfrm>
          <a:off x="8345520" y="6415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xdr:row>
      <xdr:rowOff>0</xdr:rowOff>
    </xdr:from>
    <xdr:to>
      <xdr:col>4</xdr:col>
      <xdr:colOff>299520</xdr:colOff>
      <xdr:row>14</xdr:row>
      <xdr:rowOff>299520</xdr:rowOff>
    </xdr:to>
    <xdr:sp macro="" textlink="">
      <xdr:nvSpPr>
        <xdr:cNvPr id="285" name="CustomShape 1"/>
        <xdr:cNvSpPr/>
      </xdr:nvSpPr>
      <xdr:spPr>
        <a:xfrm>
          <a:off x="8345520" y="6415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xdr:row>
      <xdr:rowOff>0</xdr:rowOff>
    </xdr:from>
    <xdr:to>
      <xdr:col>4</xdr:col>
      <xdr:colOff>299520</xdr:colOff>
      <xdr:row>14</xdr:row>
      <xdr:rowOff>299520</xdr:rowOff>
    </xdr:to>
    <xdr:sp macro="" textlink="">
      <xdr:nvSpPr>
        <xdr:cNvPr id="286" name="CustomShape 1"/>
        <xdr:cNvSpPr/>
      </xdr:nvSpPr>
      <xdr:spPr>
        <a:xfrm>
          <a:off x="8345520" y="6415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xdr:row>
      <xdr:rowOff>0</xdr:rowOff>
    </xdr:from>
    <xdr:to>
      <xdr:col>4</xdr:col>
      <xdr:colOff>299520</xdr:colOff>
      <xdr:row>14</xdr:row>
      <xdr:rowOff>299520</xdr:rowOff>
    </xdr:to>
    <xdr:sp macro="" textlink="">
      <xdr:nvSpPr>
        <xdr:cNvPr id="287" name="CustomShape 1"/>
        <xdr:cNvSpPr/>
      </xdr:nvSpPr>
      <xdr:spPr>
        <a:xfrm>
          <a:off x="8345520" y="6415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xdr:row>
      <xdr:rowOff>0</xdr:rowOff>
    </xdr:from>
    <xdr:to>
      <xdr:col>4</xdr:col>
      <xdr:colOff>299520</xdr:colOff>
      <xdr:row>14</xdr:row>
      <xdr:rowOff>308520</xdr:rowOff>
    </xdr:to>
    <xdr:sp macro="" textlink="">
      <xdr:nvSpPr>
        <xdr:cNvPr id="288" name="CustomShape 1"/>
        <xdr:cNvSpPr/>
      </xdr:nvSpPr>
      <xdr:spPr>
        <a:xfrm>
          <a:off x="8345520" y="6415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xdr:row>
      <xdr:rowOff>0</xdr:rowOff>
    </xdr:from>
    <xdr:to>
      <xdr:col>4</xdr:col>
      <xdr:colOff>299520</xdr:colOff>
      <xdr:row>14</xdr:row>
      <xdr:rowOff>308520</xdr:rowOff>
    </xdr:to>
    <xdr:sp macro="" textlink="">
      <xdr:nvSpPr>
        <xdr:cNvPr id="289" name="CustomShape 1"/>
        <xdr:cNvSpPr/>
      </xdr:nvSpPr>
      <xdr:spPr>
        <a:xfrm>
          <a:off x="8345520" y="6415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xdr:row>
      <xdr:rowOff>0</xdr:rowOff>
    </xdr:from>
    <xdr:to>
      <xdr:col>4</xdr:col>
      <xdr:colOff>299520</xdr:colOff>
      <xdr:row>14</xdr:row>
      <xdr:rowOff>299520</xdr:rowOff>
    </xdr:to>
    <xdr:sp macro="" textlink="">
      <xdr:nvSpPr>
        <xdr:cNvPr id="290" name="CustomShape 1"/>
        <xdr:cNvSpPr/>
      </xdr:nvSpPr>
      <xdr:spPr>
        <a:xfrm>
          <a:off x="8345520" y="6415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xdr:row>
      <xdr:rowOff>0</xdr:rowOff>
    </xdr:from>
    <xdr:to>
      <xdr:col>4</xdr:col>
      <xdr:colOff>299520</xdr:colOff>
      <xdr:row>14</xdr:row>
      <xdr:rowOff>299520</xdr:rowOff>
    </xdr:to>
    <xdr:sp macro="" textlink="">
      <xdr:nvSpPr>
        <xdr:cNvPr id="291" name="CustomShape 1"/>
        <xdr:cNvSpPr/>
      </xdr:nvSpPr>
      <xdr:spPr>
        <a:xfrm>
          <a:off x="8345520" y="6415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xdr:row>
      <xdr:rowOff>0</xdr:rowOff>
    </xdr:from>
    <xdr:to>
      <xdr:col>4</xdr:col>
      <xdr:colOff>299520</xdr:colOff>
      <xdr:row>14</xdr:row>
      <xdr:rowOff>299520</xdr:rowOff>
    </xdr:to>
    <xdr:sp macro="" textlink="">
      <xdr:nvSpPr>
        <xdr:cNvPr id="292" name="CustomShape 1"/>
        <xdr:cNvSpPr/>
      </xdr:nvSpPr>
      <xdr:spPr>
        <a:xfrm>
          <a:off x="8345520" y="6415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xdr:row>
      <xdr:rowOff>0</xdr:rowOff>
    </xdr:from>
    <xdr:to>
      <xdr:col>4</xdr:col>
      <xdr:colOff>299520</xdr:colOff>
      <xdr:row>15</xdr:row>
      <xdr:rowOff>308520</xdr:rowOff>
    </xdr:to>
    <xdr:sp macro="" textlink="">
      <xdr:nvSpPr>
        <xdr:cNvPr id="293" name="CustomShape 1"/>
        <xdr:cNvSpPr/>
      </xdr:nvSpPr>
      <xdr:spPr>
        <a:xfrm>
          <a:off x="8345520" y="6777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xdr:row>
      <xdr:rowOff>0</xdr:rowOff>
    </xdr:from>
    <xdr:to>
      <xdr:col>4</xdr:col>
      <xdr:colOff>299520</xdr:colOff>
      <xdr:row>15</xdr:row>
      <xdr:rowOff>308520</xdr:rowOff>
    </xdr:to>
    <xdr:sp macro="" textlink="">
      <xdr:nvSpPr>
        <xdr:cNvPr id="294" name="CustomShape 1"/>
        <xdr:cNvSpPr/>
      </xdr:nvSpPr>
      <xdr:spPr>
        <a:xfrm>
          <a:off x="8345520" y="6777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xdr:row>
      <xdr:rowOff>0</xdr:rowOff>
    </xdr:from>
    <xdr:to>
      <xdr:col>4</xdr:col>
      <xdr:colOff>299520</xdr:colOff>
      <xdr:row>15</xdr:row>
      <xdr:rowOff>299520</xdr:rowOff>
    </xdr:to>
    <xdr:sp macro="" textlink="">
      <xdr:nvSpPr>
        <xdr:cNvPr id="295" name="CustomShape 1"/>
        <xdr:cNvSpPr/>
      </xdr:nvSpPr>
      <xdr:spPr>
        <a:xfrm>
          <a:off x="8345520" y="677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xdr:row>
      <xdr:rowOff>0</xdr:rowOff>
    </xdr:from>
    <xdr:to>
      <xdr:col>4</xdr:col>
      <xdr:colOff>299520</xdr:colOff>
      <xdr:row>15</xdr:row>
      <xdr:rowOff>299520</xdr:rowOff>
    </xdr:to>
    <xdr:sp macro="" textlink="">
      <xdr:nvSpPr>
        <xdr:cNvPr id="296" name="CustomShape 1"/>
        <xdr:cNvSpPr/>
      </xdr:nvSpPr>
      <xdr:spPr>
        <a:xfrm>
          <a:off x="8345520" y="677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xdr:row>
      <xdr:rowOff>0</xdr:rowOff>
    </xdr:from>
    <xdr:to>
      <xdr:col>4</xdr:col>
      <xdr:colOff>299520</xdr:colOff>
      <xdr:row>15</xdr:row>
      <xdr:rowOff>299520</xdr:rowOff>
    </xdr:to>
    <xdr:sp macro="" textlink="">
      <xdr:nvSpPr>
        <xdr:cNvPr id="297" name="CustomShape 1"/>
        <xdr:cNvSpPr/>
      </xdr:nvSpPr>
      <xdr:spPr>
        <a:xfrm>
          <a:off x="8345520" y="677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xdr:row>
      <xdr:rowOff>0</xdr:rowOff>
    </xdr:from>
    <xdr:to>
      <xdr:col>4</xdr:col>
      <xdr:colOff>299520</xdr:colOff>
      <xdr:row>15</xdr:row>
      <xdr:rowOff>299520</xdr:rowOff>
    </xdr:to>
    <xdr:sp macro="" textlink="">
      <xdr:nvSpPr>
        <xdr:cNvPr id="298" name="CustomShape 1"/>
        <xdr:cNvSpPr/>
      </xdr:nvSpPr>
      <xdr:spPr>
        <a:xfrm>
          <a:off x="8345520" y="677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xdr:row>
      <xdr:rowOff>0</xdr:rowOff>
    </xdr:from>
    <xdr:to>
      <xdr:col>4</xdr:col>
      <xdr:colOff>299520</xdr:colOff>
      <xdr:row>15</xdr:row>
      <xdr:rowOff>308520</xdr:rowOff>
    </xdr:to>
    <xdr:sp macro="" textlink="">
      <xdr:nvSpPr>
        <xdr:cNvPr id="299" name="CustomShape 1"/>
        <xdr:cNvSpPr/>
      </xdr:nvSpPr>
      <xdr:spPr>
        <a:xfrm>
          <a:off x="8345520" y="6777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xdr:row>
      <xdr:rowOff>0</xdr:rowOff>
    </xdr:from>
    <xdr:to>
      <xdr:col>4</xdr:col>
      <xdr:colOff>299520</xdr:colOff>
      <xdr:row>15</xdr:row>
      <xdr:rowOff>308520</xdr:rowOff>
    </xdr:to>
    <xdr:sp macro="" textlink="">
      <xdr:nvSpPr>
        <xdr:cNvPr id="300" name="CustomShape 1"/>
        <xdr:cNvSpPr/>
      </xdr:nvSpPr>
      <xdr:spPr>
        <a:xfrm>
          <a:off x="8345520" y="6777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xdr:row>
      <xdr:rowOff>0</xdr:rowOff>
    </xdr:from>
    <xdr:to>
      <xdr:col>4</xdr:col>
      <xdr:colOff>299520</xdr:colOff>
      <xdr:row>15</xdr:row>
      <xdr:rowOff>299520</xdr:rowOff>
    </xdr:to>
    <xdr:sp macro="" textlink="">
      <xdr:nvSpPr>
        <xdr:cNvPr id="301" name="CustomShape 1"/>
        <xdr:cNvSpPr/>
      </xdr:nvSpPr>
      <xdr:spPr>
        <a:xfrm>
          <a:off x="8345520" y="677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xdr:row>
      <xdr:rowOff>0</xdr:rowOff>
    </xdr:from>
    <xdr:to>
      <xdr:col>4</xdr:col>
      <xdr:colOff>299520</xdr:colOff>
      <xdr:row>15</xdr:row>
      <xdr:rowOff>299520</xdr:rowOff>
    </xdr:to>
    <xdr:sp macro="" textlink="">
      <xdr:nvSpPr>
        <xdr:cNvPr id="302" name="CustomShape 1"/>
        <xdr:cNvSpPr/>
      </xdr:nvSpPr>
      <xdr:spPr>
        <a:xfrm>
          <a:off x="8345520" y="677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xdr:row>
      <xdr:rowOff>0</xdr:rowOff>
    </xdr:from>
    <xdr:to>
      <xdr:col>4</xdr:col>
      <xdr:colOff>299520</xdr:colOff>
      <xdr:row>15</xdr:row>
      <xdr:rowOff>299520</xdr:rowOff>
    </xdr:to>
    <xdr:sp macro="" textlink="">
      <xdr:nvSpPr>
        <xdr:cNvPr id="303" name="CustomShape 1"/>
        <xdr:cNvSpPr/>
      </xdr:nvSpPr>
      <xdr:spPr>
        <a:xfrm>
          <a:off x="8345520" y="677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xdr:row>
      <xdr:rowOff>0</xdr:rowOff>
    </xdr:from>
    <xdr:to>
      <xdr:col>4</xdr:col>
      <xdr:colOff>299520</xdr:colOff>
      <xdr:row>15</xdr:row>
      <xdr:rowOff>308520</xdr:rowOff>
    </xdr:to>
    <xdr:sp macro="" textlink="">
      <xdr:nvSpPr>
        <xdr:cNvPr id="304" name="CustomShape 1"/>
        <xdr:cNvSpPr/>
      </xdr:nvSpPr>
      <xdr:spPr>
        <a:xfrm>
          <a:off x="8345520" y="6777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xdr:row>
      <xdr:rowOff>0</xdr:rowOff>
    </xdr:from>
    <xdr:to>
      <xdr:col>4</xdr:col>
      <xdr:colOff>299520</xdr:colOff>
      <xdr:row>15</xdr:row>
      <xdr:rowOff>308520</xdr:rowOff>
    </xdr:to>
    <xdr:sp macro="" textlink="">
      <xdr:nvSpPr>
        <xdr:cNvPr id="305" name="CustomShape 1"/>
        <xdr:cNvSpPr/>
      </xdr:nvSpPr>
      <xdr:spPr>
        <a:xfrm>
          <a:off x="8345520" y="6777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xdr:row>
      <xdr:rowOff>0</xdr:rowOff>
    </xdr:from>
    <xdr:to>
      <xdr:col>4</xdr:col>
      <xdr:colOff>299520</xdr:colOff>
      <xdr:row>15</xdr:row>
      <xdr:rowOff>299520</xdr:rowOff>
    </xdr:to>
    <xdr:sp macro="" textlink="">
      <xdr:nvSpPr>
        <xdr:cNvPr id="306" name="CustomShape 1"/>
        <xdr:cNvSpPr/>
      </xdr:nvSpPr>
      <xdr:spPr>
        <a:xfrm>
          <a:off x="8345520" y="677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xdr:row>
      <xdr:rowOff>0</xdr:rowOff>
    </xdr:from>
    <xdr:to>
      <xdr:col>4</xdr:col>
      <xdr:colOff>299520</xdr:colOff>
      <xdr:row>15</xdr:row>
      <xdr:rowOff>299520</xdr:rowOff>
    </xdr:to>
    <xdr:sp macro="" textlink="">
      <xdr:nvSpPr>
        <xdr:cNvPr id="307" name="CustomShape 1"/>
        <xdr:cNvSpPr/>
      </xdr:nvSpPr>
      <xdr:spPr>
        <a:xfrm>
          <a:off x="8345520" y="677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xdr:row>
      <xdr:rowOff>0</xdr:rowOff>
    </xdr:from>
    <xdr:to>
      <xdr:col>4</xdr:col>
      <xdr:colOff>299520</xdr:colOff>
      <xdr:row>15</xdr:row>
      <xdr:rowOff>299520</xdr:rowOff>
    </xdr:to>
    <xdr:sp macro="" textlink="">
      <xdr:nvSpPr>
        <xdr:cNvPr id="308" name="CustomShape 1"/>
        <xdr:cNvSpPr/>
      </xdr:nvSpPr>
      <xdr:spPr>
        <a:xfrm>
          <a:off x="8345520" y="677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xdr:row>
      <xdr:rowOff>0</xdr:rowOff>
    </xdr:from>
    <xdr:to>
      <xdr:col>4</xdr:col>
      <xdr:colOff>299520</xdr:colOff>
      <xdr:row>15</xdr:row>
      <xdr:rowOff>299520</xdr:rowOff>
    </xdr:to>
    <xdr:sp macro="" textlink="">
      <xdr:nvSpPr>
        <xdr:cNvPr id="309" name="CustomShape 1"/>
        <xdr:cNvSpPr/>
      </xdr:nvSpPr>
      <xdr:spPr>
        <a:xfrm>
          <a:off x="8345520" y="677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xdr:row>
      <xdr:rowOff>0</xdr:rowOff>
    </xdr:from>
    <xdr:to>
      <xdr:col>4</xdr:col>
      <xdr:colOff>299520</xdr:colOff>
      <xdr:row>15</xdr:row>
      <xdr:rowOff>308520</xdr:rowOff>
    </xdr:to>
    <xdr:sp macro="" textlink="">
      <xdr:nvSpPr>
        <xdr:cNvPr id="310" name="CustomShape 1"/>
        <xdr:cNvSpPr/>
      </xdr:nvSpPr>
      <xdr:spPr>
        <a:xfrm>
          <a:off x="8345520" y="6777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xdr:row>
      <xdr:rowOff>0</xdr:rowOff>
    </xdr:from>
    <xdr:to>
      <xdr:col>4</xdr:col>
      <xdr:colOff>299520</xdr:colOff>
      <xdr:row>15</xdr:row>
      <xdr:rowOff>308520</xdr:rowOff>
    </xdr:to>
    <xdr:sp macro="" textlink="">
      <xdr:nvSpPr>
        <xdr:cNvPr id="311" name="CustomShape 1"/>
        <xdr:cNvSpPr/>
      </xdr:nvSpPr>
      <xdr:spPr>
        <a:xfrm>
          <a:off x="8345520" y="6777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xdr:row>
      <xdr:rowOff>0</xdr:rowOff>
    </xdr:from>
    <xdr:to>
      <xdr:col>4</xdr:col>
      <xdr:colOff>299520</xdr:colOff>
      <xdr:row>15</xdr:row>
      <xdr:rowOff>299520</xdr:rowOff>
    </xdr:to>
    <xdr:sp macro="" textlink="">
      <xdr:nvSpPr>
        <xdr:cNvPr id="312" name="CustomShape 1"/>
        <xdr:cNvSpPr/>
      </xdr:nvSpPr>
      <xdr:spPr>
        <a:xfrm>
          <a:off x="8345520" y="677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xdr:row>
      <xdr:rowOff>0</xdr:rowOff>
    </xdr:from>
    <xdr:to>
      <xdr:col>4</xdr:col>
      <xdr:colOff>299520</xdr:colOff>
      <xdr:row>15</xdr:row>
      <xdr:rowOff>299520</xdr:rowOff>
    </xdr:to>
    <xdr:sp macro="" textlink="">
      <xdr:nvSpPr>
        <xdr:cNvPr id="313" name="CustomShape 1"/>
        <xdr:cNvSpPr/>
      </xdr:nvSpPr>
      <xdr:spPr>
        <a:xfrm>
          <a:off x="8345520" y="677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xdr:row>
      <xdr:rowOff>0</xdr:rowOff>
    </xdr:from>
    <xdr:to>
      <xdr:col>4</xdr:col>
      <xdr:colOff>299520</xdr:colOff>
      <xdr:row>15</xdr:row>
      <xdr:rowOff>299520</xdr:rowOff>
    </xdr:to>
    <xdr:sp macro="" textlink="">
      <xdr:nvSpPr>
        <xdr:cNvPr id="314" name="CustomShape 1"/>
        <xdr:cNvSpPr/>
      </xdr:nvSpPr>
      <xdr:spPr>
        <a:xfrm>
          <a:off x="8345520" y="677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16</xdr:row>
      <xdr:rowOff>0</xdr:rowOff>
    </xdr:from>
    <xdr:to>
      <xdr:col>4</xdr:col>
      <xdr:colOff>299520</xdr:colOff>
      <xdr:row>16</xdr:row>
      <xdr:rowOff>308520</xdr:rowOff>
    </xdr:to>
    <xdr:sp macro="" textlink="">
      <xdr:nvSpPr>
        <xdr:cNvPr id="315" name="CustomShape 1"/>
        <xdr:cNvSpPr/>
      </xdr:nvSpPr>
      <xdr:spPr>
        <a:xfrm>
          <a:off x="8345520" y="7139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16</xdr:row>
      <xdr:rowOff>0</xdr:rowOff>
    </xdr:from>
    <xdr:to>
      <xdr:col>4</xdr:col>
      <xdr:colOff>299520</xdr:colOff>
      <xdr:row>16</xdr:row>
      <xdr:rowOff>308520</xdr:rowOff>
    </xdr:to>
    <xdr:sp macro="" textlink="">
      <xdr:nvSpPr>
        <xdr:cNvPr id="316" name="CustomShape 1"/>
        <xdr:cNvSpPr/>
      </xdr:nvSpPr>
      <xdr:spPr>
        <a:xfrm>
          <a:off x="8345520" y="7139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16</xdr:row>
      <xdr:rowOff>0</xdr:rowOff>
    </xdr:from>
    <xdr:to>
      <xdr:col>4</xdr:col>
      <xdr:colOff>299520</xdr:colOff>
      <xdr:row>16</xdr:row>
      <xdr:rowOff>299520</xdr:rowOff>
    </xdr:to>
    <xdr:sp macro="" textlink="">
      <xdr:nvSpPr>
        <xdr:cNvPr id="317" name="CustomShape 1"/>
        <xdr:cNvSpPr/>
      </xdr:nvSpPr>
      <xdr:spPr>
        <a:xfrm>
          <a:off x="8345520" y="7139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16</xdr:row>
      <xdr:rowOff>0</xdr:rowOff>
    </xdr:from>
    <xdr:to>
      <xdr:col>4</xdr:col>
      <xdr:colOff>299520</xdr:colOff>
      <xdr:row>16</xdr:row>
      <xdr:rowOff>299520</xdr:rowOff>
    </xdr:to>
    <xdr:sp macro="" textlink="">
      <xdr:nvSpPr>
        <xdr:cNvPr id="318" name="CustomShape 1"/>
        <xdr:cNvSpPr/>
      </xdr:nvSpPr>
      <xdr:spPr>
        <a:xfrm>
          <a:off x="8345520" y="7139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16</xdr:row>
      <xdr:rowOff>0</xdr:rowOff>
    </xdr:from>
    <xdr:to>
      <xdr:col>4</xdr:col>
      <xdr:colOff>299520</xdr:colOff>
      <xdr:row>16</xdr:row>
      <xdr:rowOff>299520</xdr:rowOff>
    </xdr:to>
    <xdr:sp macro="" textlink="">
      <xdr:nvSpPr>
        <xdr:cNvPr id="319" name="CustomShape 1"/>
        <xdr:cNvSpPr/>
      </xdr:nvSpPr>
      <xdr:spPr>
        <a:xfrm>
          <a:off x="8345520" y="7139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16</xdr:row>
      <xdr:rowOff>0</xdr:rowOff>
    </xdr:from>
    <xdr:to>
      <xdr:col>4</xdr:col>
      <xdr:colOff>299520</xdr:colOff>
      <xdr:row>16</xdr:row>
      <xdr:rowOff>299520</xdr:rowOff>
    </xdr:to>
    <xdr:sp macro="" textlink="">
      <xdr:nvSpPr>
        <xdr:cNvPr id="320" name="CustomShape 1"/>
        <xdr:cNvSpPr/>
      </xdr:nvSpPr>
      <xdr:spPr>
        <a:xfrm>
          <a:off x="8345520" y="7139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16</xdr:row>
      <xdr:rowOff>0</xdr:rowOff>
    </xdr:from>
    <xdr:to>
      <xdr:col>4</xdr:col>
      <xdr:colOff>299520</xdr:colOff>
      <xdr:row>16</xdr:row>
      <xdr:rowOff>308520</xdr:rowOff>
    </xdr:to>
    <xdr:sp macro="" textlink="">
      <xdr:nvSpPr>
        <xdr:cNvPr id="321" name="CustomShape 1"/>
        <xdr:cNvSpPr/>
      </xdr:nvSpPr>
      <xdr:spPr>
        <a:xfrm>
          <a:off x="8345520" y="7139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16</xdr:row>
      <xdr:rowOff>0</xdr:rowOff>
    </xdr:from>
    <xdr:to>
      <xdr:col>4</xdr:col>
      <xdr:colOff>299520</xdr:colOff>
      <xdr:row>16</xdr:row>
      <xdr:rowOff>308520</xdr:rowOff>
    </xdr:to>
    <xdr:sp macro="" textlink="">
      <xdr:nvSpPr>
        <xdr:cNvPr id="322" name="CustomShape 1"/>
        <xdr:cNvSpPr/>
      </xdr:nvSpPr>
      <xdr:spPr>
        <a:xfrm>
          <a:off x="8345520" y="7139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16</xdr:row>
      <xdr:rowOff>0</xdr:rowOff>
    </xdr:from>
    <xdr:to>
      <xdr:col>4</xdr:col>
      <xdr:colOff>299520</xdr:colOff>
      <xdr:row>16</xdr:row>
      <xdr:rowOff>299520</xdr:rowOff>
    </xdr:to>
    <xdr:sp macro="" textlink="">
      <xdr:nvSpPr>
        <xdr:cNvPr id="323" name="CustomShape 1"/>
        <xdr:cNvSpPr/>
      </xdr:nvSpPr>
      <xdr:spPr>
        <a:xfrm>
          <a:off x="8345520" y="7139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16</xdr:row>
      <xdr:rowOff>0</xdr:rowOff>
    </xdr:from>
    <xdr:to>
      <xdr:col>4</xdr:col>
      <xdr:colOff>299520</xdr:colOff>
      <xdr:row>16</xdr:row>
      <xdr:rowOff>299520</xdr:rowOff>
    </xdr:to>
    <xdr:sp macro="" textlink="">
      <xdr:nvSpPr>
        <xdr:cNvPr id="324" name="CustomShape 1"/>
        <xdr:cNvSpPr/>
      </xdr:nvSpPr>
      <xdr:spPr>
        <a:xfrm>
          <a:off x="8345520" y="7139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16</xdr:row>
      <xdr:rowOff>0</xdr:rowOff>
    </xdr:from>
    <xdr:to>
      <xdr:col>4</xdr:col>
      <xdr:colOff>299520</xdr:colOff>
      <xdr:row>16</xdr:row>
      <xdr:rowOff>299520</xdr:rowOff>
    </xdr:to>
    <xdr:sp macro="" textlink="">
      <xdr:nvSpPr>
        <xdr:cNvPr id="325" name="CustomShape 1"/>
        <xdr:cNvSpPr/>
      </xdr:nvSpPr>
      <xdr:spPr>
        <a:xfrm>
          <a:off x="8345520" y="7139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16</xdr:row>
      <xdr:rowOff>0</xdr:rowOff>
    </xdr:from>
    <xdr:to>
      <xdr:col>4</xdr:col>
      <xdr:colOff>299520</xdr:colOff>
      <xdr:row>16</xdr:row>
      <xdr:rowOff>308520</xdr:rowOff>
    </xdr:to>
    <xdr:sp macro="" textlink="">
      <xdr:nvSpPr>
        <xdr:cNvPr id="326" name="CustomShape 1"/>
        <xdr:cNvSpPr/>
      </xdr:nvSpPr>
      <xdr:spPr>
        <a:xfrm>
          <a:off x="8345520" y="7139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16</xdr:row>
      <xdr:rowOff>0</xdr:rowOff>
    </xdr:from>
    <xdr:to>
      <xdr:col>4</xdr:col>
      <xdr:colOff>299520</xdr:colOff>
      <xdr:row>16</xdr:row>
      <xdr:rowOff>308520</xdr:rowOff>
    </xdr:to>
    <xdr:sp macro="" textlink="">
      <xdr:nvSpPr>
        <xdr:cNvPr id="327" name="CustomShape 1"/>
        <xdr:cNvSpPr/>
      </xdr:nvSpPr>
      <xdr:spPr>
        <a:xfrm>
          <a:off x="8345520" y="7139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16</xdr:row>
      <xdr:rowOff>0</xdr:rowOff>
    </xdr:from>
    <xdr:to>
      <xdr:col>4</xdr:col>
      <xdr:colOff>299520</xdr:colOff>
      <xdr:row>16</xdr:row>
      <xdr:rowOff>299520</xdr:rowOff>
    </xdr:to>
    <xdr:sp macro="" textlink="">
      <xdr:nvSpPr>
        <xdr:cNvPr id="328" name="CustomShape 1"/>
        <xdr:cNvSpPr/>
      </xdr:nvSpPr>
      <xdr:spPr>
        <a:xfrm>
          <a:off x="8345520" y="7139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16</xdr:row>
      <xdr:rowOff>0</xdr:rowOff>
    </xdr:from>
    <xdr:to>
      <xdr:col>4</xdr:col>
      <xdr:colOff>299520</xdr:colOff>
      <xdr:row>16</xdr:row>
      <xdr:rowOff>299520</xdr:rowOff>
    </xdr:to>
    <xdr:sp macro="" textlink="">
      <xdr:nvSpPr>
        <xdr:cNvPr id="329" name="CustomShape 1"/>
        <xdr:cNvSpPr/>
      </xdr:nvSpPr>
      <xdr:spPr>
        <a:xfrm>
          <a:off x="8345520" y="7139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16</xdr:row>
      <xdr:rowOff>0</xdr:rowOff>
    </xdr:from>
    <xdr:to>
      <xdr:col>4</xdr:col>
      <xdr:colOff>299520</xdr:colOff>
      <xdr:row>16</xdr:row>
      <xdr:rowOff>299520</xdr:rowOff>
    </xdr:to>
    <xdr:sp macro="" textlink="">
      <xdr:nvSpPr>
        <xdr:cNvPr id="330" name="CustomShape 1"/>
        <xdr:cNvSpPr/>
      </xdr:nvSpPr>
      <xdr:spPr>
        <a:xfrm>
          <a:off x="8345520" y="7139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16</xdr:row>
      <xdr:rowOff>0</xdr:rowOff>
    </xdr:from>
    <xdr:to>
      <xdr:col>4</xdr:col>
      <xdr:colOff>299520</xdr:colOff>
      <xdr:row>16</xdr:row>
      <xdr:rowOff>299520</xdr:rowOff>
    </xdr:to>
    <xdr:sp macro="" textlink="">
      <xdr:nvSpPr>
        <xdr:cNvPr id="331" name="CustomShape 1"/>
        <xdr:cNvSpPr/>
      </xdr:nvSpPr>
      <xdr:spPr>
        <a:xfrm>
          <a:off x="8345520" y="7139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16</xdr:row>
      <xdr:rowOff>0</xdr:rowOff>
    </xdr:from>
    <xdr:to>
      <xdr:col>4</xdr:col>
      <xdr:colOff>299520</xdr:colOff>
      <xdr:row>16</xdr:row>
      <xdr:rowOff>308520</xdr:rowOff>
    </xdr:to>
    <xdr:sp macro="" textlink="">
      <xdr:nvSpPr>
        <xdr:cNvPr id="332" name="CustomShape 1"/>
        <xdr:cNvSpPr/>
      </xdr:nvSpPr>
      <xdr:spPr>
        <a:xfrm>
          <a:off x="8345520" y="7139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16</xdr:row>
      <xdr:rowOff>0</xdr:rowOff>
    </xdr:from>
    <xdr:to>
      <xdr:col>4</xdr:col>
      <xdr:colOff>299520</xdr:colOff>
      <xdr:row>16</xdr:row>
      <xdr:rowOff>308520</xdr:rowOff>
    </xdr:to>
    <xdr:sp macro="" textlink="">
      <xdr:nvSpPr>
        <xdr:cNvPr id="333" name="CustomShape 1"/>
        <xdr:cNvSpPr/>
      </xdr:nvSpPr>
      <xdr:spPr>
        <a:xfrm>
          <a:off x="8345520" y="7139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16</xdr:row>
      <xdr:rowOff>0</xdr:rowOff>
    </xdr:from>
    <xdr:to>
      <xdr:col>4</xdr:col>
      <xdr:colOff>299520</xdr:colOff>
      <xdr:row>16</xdr:row>
      <xdr:rowOff>299520</xdr:rowOff>
    </xdr:to>
    <xdr:sp macro="" textlink="">
      <xdr:nvSpPr>
        <xdr:cNvPr id="334" name="CustomShape 1"/>
        <xdr:cNvSpPr/>
      </xdr:nvSpPr>
      <xdr:spPr>
        <a:xfrm>
          <a:off x="8345520" y="7139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16</xdr:row>
      <xdr:rowOff>0</xdr:rowOff>
    </xdr:from>
    <xdr:to>
      <xdr:col>4</xdr:col>
      <xdr:colOff>299520</xdr:colOff>
      <xdr:row>16</xdr:row>
      <xdr:rowOff>299520</xdr:rowOff>
    </xdr:to>
    <xdr:sp macro="" textlink="">
      <xdr:nvSpPr>
        <xdr:cNvPr id="335" name="CustomShape 1"/>
        <xdr:cNvSpPr/>
      </xdr:nvSpPr>
      <xdr:spPr>
        <a:xfrm>
          <a:off x="8345520" y="7139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16</xdr:row>
      <xdr:rowOff>0</xdr:rowOff>
    </xdr:from>
    <xdr:to>
      <xdr:col>4</xdr:col>
      <xdr:colOff>299520</xdr:colOff>
      <xdr:row>16</xdr:row>
      <xdr:rowOff>299520</xdr:rowOff>
    </xdr:to>
    <xdr:sp macro="" textlink="">
      <xdr:nvSpPr>
        <xdr:cNvPr id="336" name="CustomShape 1"/>
        <xdr:cNvSpPr/>
      </xdr:nvSpPr>
      <xdr:spPr>
        <a:xfrm>
          <a:off x="8345520" y="7139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17</xdr:row>
      <xdr:rowOff>0</xdr:rowOff>
    </xdr:from>
    <xdr:to>
      <xdr:col>4</xdr:col>
      <xdr:colOff>299520</xdr:colOff>
      <xdr:row>17</xdr:row>
      <xdr:rowOff>308520</xdr:rowOff>
    </xdr:to>
    <xdr:sp macro="" textlink="">
      <xdr:nvSpPr>
        <xdr:cNvPr id="337" name="CustomShape 1"/>
        <xdr:cNvSpPr/>
      </xdr:nvSpPr>
      <xdr:spPr>
        <a:xfrm>
          <a:off x="8345520" y="7500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17</xdr:row>
      <xdr:rowOff>0</xdr:rowOff>
    </xdr:from>
    <xdr:to>
      <xdr:col>4</xdr:col>
      <xdr:colOff>299520</xdr:colOff>
      <xdr:row>17</xdr:row>
      <xdr:rowOff>308520</xdr:rowOff>
    </xdr:to>
    <xdr:sp macro="" textlink="">
      <xdr:nvSpPr>
        <xdr:cNvPr id="338" name="CustomShape 1"/>
        <xdr:cNvSpPr/>
      </xdr:nvSpPr>
      <xdr:spPr>
        <a:xfrm>
          <a:off x="8345520" y="7500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17</xdr:row>
      <xdr:rowOff>0</xdr:rowOff>
    </xdr:from>
    <xdr:to>
      <xdr:col>4</xdr:col>
      <xdr:colOff>299520</xdr:colOff>
      <xdr:row>17</xdr:row>
      <xdr:rowOff>299520</xdr:rowOff>
    </xdr:to>
    <xdr:sp macro="" textlink="">
      <xdr:nvSpPr>
        <xdr:cNvPr id="339" name="CustomShape 1"/>
        <xdr:cNvSpPr/>
      </xdr:nvSpPr>
      <xdr:spPr>
        <a:xfrm>
          <a:off x="8345520" y="7500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17</xdr:row>
      <xdr:rowOff>0</xdr:rowOff>
    </xdr:from>
    <xdr:to>
      <xdr:col>4</xdr:col>
      <xdr:colOff>299520</xdr:colOff>
      <xdr:row>17</xdr:row>
      <xdr:rowOff>299520</xdr:rowOff>
    </xdr:to>
    <xdr:sp macro="" textlink="">
      <xdr:nvSpPr>
        <xdr:cNvPr id="340" name="CustomShape 1"/>
        <xdr:cNvSpPr/>
      </xdr:nvSpPr>
      <xdr:spPr>
        <a:xfrm>
          <a:off x="8345520" y="7500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17</xdr:row>
      <xdr:rowOff>0</xdr:rowOff>
    </xdr:from>
    <xdr:to>
      <xdr:col>4</xdr:col>
      <xdr:colOff>299520</xdr:colOff>
      <xdr:row>17</xdr:row>
      <xdr:rowOff>299520</xdr:rowOff>
    </xdr:to>
    <xdr:sp macro="" textlink="">
      <xdr:nvSpPr>
        <xdr:cNvPr id="341" name="CustomShape 1"/>
        <xdr:cNvSpPr/>
      </xdr:nvSpPr>
      <xdr:spPr>
        <a:xfrm>
          <a:off x="8345520" y="7500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17</xdr:row>
      <xdr:rowOff>0</xdr:rowOff>
    </xdr:from>
    <xdr:to>
      <xdr:col>4</xdr:col>
      <xdr:colOff>299520</xdr:colOff>
      <xdr:row>17</xdr:row>
      <xdr:rowOff>299520</xdr:rowOff>
    </xdr:to>
    <xdr:sp macro="" textlink="">
      <xdr:nvSpPr>
        <xdr:cNvPr id="342" name="CustomShape 1"/>
        <xdr:cNvSpPr/>
      </xdr:nvSpPr>
      <xdr:spPr>
        <a:xfrm>
          <a:off x="8345520" y="7500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17</xdr:row>
      <xdr:rowOff>0</xdr:rowOff>
    </xdr:from>
    <xdr:to>
      <xdr:col>4</xdr:col>
      <xdr:colOff>299520</xdr:colOff>
      <xdr:row>17</xdr:row>
      <xdr:rowOff>308520</xdr:rowOff>
    </xdr:to>
    <xdr:sp macro="" textlink="">
      <xdr:nvSpPr>
        <xdr:cNvPr id="343" name="CustomShape 1"/>
        <xdr:cNvSpPr/>
      </xdr:nvSpPr>
      <xdr:spPr>
        <a:xfrm>
          <a:off x="8345520" y="7500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17</xdr:row>
      <xdr:rowOff>0</xdr:rowOff>
    </xdr:from>
    <xdr:to>
      <xdr:col>4</xdr:col>
      <xdr:colOff>299520</xdr:colOff>
      <xdr:row>17</xdr:row>
      <xdr:rowOff>308520</xdr:rowOff>
    </xdr:to>
    <xdr:sp macro="" textlink="">
      <xdr:nvSpPr>
        <xdr:cNvPr id="344" name="CustomShape 1"/>
        <xdr:cNvSpPr/>
      </xdr:nvSpPr>
      <xdr:spPr>
        <a:xfrm>
          <a:off x="8345520" y="7500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17</xdr:row>
      <xdr:rowOff>0</xdr:rowOff>
    </xdr:from>
    <xdr:to>
      <xdr:col>4</xdr:col>
      <xdr:colOff>299520</xdr:colOff>
      <xdr:row>17</xdr:row>
      <xdr:rowOff>299520</xdr:rowOff>
    </xdr:to>
    <xdr:sp macro="" textlink="">
      <xdr:nvSpPr>
        <xdr:cNvPr id="345" name="CustomShape 1"/>
        <xdr:cNvSpPr/>
      </xdr:nvSpPr>
      <xdr:spPr>
        <a:xfrm>
          <a:off x="8345520" y="7500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17</xdr:row>
      <xdr:rowOff>0</xdr:rowOff>
    </xdr:from>
    <xdr:to>
      <xdr:col>4</xdr:col>
      <xdr:colOff>299520</xdr:colOff>
      <xdr:row>17</xdr:row>
      <xdr:rowOff>299520</xdr:rowOff>
    </xdr:to>
    <xdr:sp macro="" textlink="">
      <xdr:nvSpPr>
        <xdr:cNvPr id="346" name="CustomShape 1"/>
        <xdr:cNvSpPr/>
      </xdr:nvSpPr>
      <xdr:spPr>
        <a:xfrm>
          <a:off x="8345520" y="7500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17</xdr:row>
      <xdr:rowOff>0</xdr:rowOff>
    </xdr:from>
    <xdr:to>
      <xdr:col>4</xdr:col>
      <xdr:colOff>299520</xdr:colOff>
      <xdr:row>17</xdr:row>
      <xdr:rowOff>299520</xdr:rowOff>
    </xdr:to>
    <xdr:sp macro="" textlink="">
      <xdr:nvSpPr>
        <xdr:cNvPr id="347" name="CustomShape 1"/>
        <xdr:cNvSpPr/>
      </xdr:nvSpPr>
      <xdr:spPr>
        <a:xfrm>
          <a:off x="8345520" y="7500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17</xdr:row>
      <xdr:rowOff>0</xdr:rowOff>
    </xdr:from>
    <xdr:to>
      <xdr:col>4</xdr:col>
      <xdr:colOff>299520</xdr:colOff>
      <xdr:row>17</xdr:row>
      <xdr:rowOff>308520</xdr:rowOff>
    </xdr:to>
    <xdr:sp macro="" textlink="">
      <xdr:nvSpPr>
        <xdr:cNvPr id="348" name="CustomShape 1"/>
        <xdr:cNvSpPr/>
      </xdr:nvSpPr>
      <xdr:spPr>
        <a:xfrm>
          <a:off x="8345520" y="7500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17</xdr:row>
      <xdr:rowOff>0</xdr:rowOff>
    </xdr:from>
    <xdr:to>
      <xdr:col>4</xdr:col>
      <xdr:colOff>299520</xdr:colOff>
      <xdr:row>17</xdr:row>
      <xdr:rowOff>308520</xdr:rowOff>
    </xdr:to>
    <xdr:sp macro="" textlink="">
      <xdr:nvSpPr>
        <xdr:cNvPr id="349" name="CustomShape 1"/>
        <xdr:cNvSpPr/>
      </xdr:nvSpPr>
      <xdr:spPr>
        <a:xfrm>
          <a:off x="8345520" y="7500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17</xdr:row>
      <xdr:rowOff>0</xdr:rowOff>
    </xdr:from>
    <xdr:to>
      <xdr:col>4</xdr:col>
      <xdr:colOff>299520</xdr:colOff>
      <xdr:row>17</xdr:row>
      <xdr:rowOff>299520</xdr:rowOff>
    </xdr:to>
    <xdr:sp macro="" textlink="">
      <xdr:nvSpPr>
        <xdr:cNvPr id="350" name="CustomShape 1"/>
        <xdr:cNvSpPr/>
      </xdr:nvSpPr>
      <xdr:spPr>
        <a:xfrm>
          <a:off x="8345520" y="7500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17</xdr:row>
      <xdr:rowOff>0</xdr:rowOff>
    </xdr:from>
    <xdr:to>
      <xdr:col>4</xdr:col>
      <xdr:colOff>299520</xdr:colOff>
      <xdr:row>17</xdr:row>
      <xdr:rowOff>299520</xdr:rowOff>
    </xdr:to>
    <xdr:sp macro="" textlink="">
      <xdr:nvSpPr>
        <xdr:cNvPr id="351" name="CustomShape 1"/>
        <xdr:cNvSpPr/>
      </xdr:nvSpPr>
      <xdr:spPr>
        <a:xfrm>
          <a:off x="8345520" y="7500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17</xdr:row>
      <xdr:rowOff>0</xdr:rowOff>
    </xdr:from>
    <xdr:to>
      <xdr:col>4</xdr:col>
      <xdr:colOff>299520</xdr:colOff>
      <xdr:row>17</xdr:row>
      <xdr:rowOff>299520</xdr:rowOff>
    </xdr:to>
    <xdr:sp macro="" textlink="">
      <xdr:nvSpPr>
        <xdr:cNvPr id="352" name="CustomShape 1"/>
        <xdr:cNvSpPr/>
      </xdr:nvSpPr>
      <xdr:spPr>
        <a:xfrm>
          <a:off x="8345520" y="7500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17</xdr:row>
      <xdr:rowOff>0</xdr:rowOff>
    </xdr:from>
    <xdr:to>
      <xdr:col>4</xdr:col>
      <xdr:colOff>299520</xdr:colOff>
      <xdr:row>17</xdr:row>
      <xdr:rowOff>299520</xdr:rowOff>
    </xdr:to>
    <xdr:sp macro="" textlink="">
      <xdr:nvSpPr>
        <xdr:cNvPr id="353" name="CustomShape 1"/>
        <xdr:cNvSpPr/>
      </xdr:nvSpPr>
      <xdr:spPr>
        <a:xfrm>
          <a:off x="8345520" y="7500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17</xdr:row>
      <xdr:rowOff>0</xdr:rowOff>
    </xdr:from>
    <xdr:to>
      <xdr:col>4</xdr:col>
      <xdr:colOff>299520</xdr:colOff>
      <xdr:row>17</xdr:row>
      <xdr:rowOff>308520</xdr:rowOff>
    </xdr:to>
    <xdr:sp macro="" textlink="">
      <xdr:nvSpPr>
        <xdr:cNvPr id="354" name="CustomShape 1"/>
        <xdr:cNvSpPr/>
      </xdr:nvSpPr>
      <xdr:spPr>
        <a:xfrm>
          <a:off x="8345520" y="7500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17</xdr:row>
      <xdr:rowOff>0</xdr:rowOff>
    </xdr:from>
    <xdr:to>
      <xdr:col>4</xdr:col>
      <xdr:colOff>299520</xdr:colOff>
      <xdr:row>17</xdr:row>
      <xdr:rowOff>308520</xdr:rowOff>
    </xdr:to>
    <xdr:sp macro="" textlink="">
      <xdr:nvSpPr>
        <xdr:cNvPr id="355" name="CustomShape 1"/>
        <xdr:cNvSpPr/>
      </xdr:nvSpPr>
      <xdr:spPr>
        <a:xfrm>
          <a:off x="8345520" y="7500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17</xdr:row>
      <xdr:rowOff>0</xdr:rowOff>
    </xdr:from>
    <xdr:to>
      <xdr:col>4</xdr:col>
      <xdr:colOff>299520</xdr:colOff>
      <xdr:row>17</xdr:row>
      <xdr:rowOff>299520</xdr:rowOff>
    </xdr:to>
    <xdr:sp macro="" textlink="">
      <xdr:nvSpPr>
        <xdr:cNvPr id="356" name="CustomShape 1"/>
        <xdr:cNvSpPr/>
      </xdr:nvSpPr>
      <xdr:spPr>
        <a:xfrm>
          <a:off x="8345520" y="7500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17</xdr:row>
      <xdr:rowOff>0</xdr:rowOff>
    </xdr:from>
    <xdr:to>
      <xdr:col>4</xdr:col>
      <xdr:colOff>299520</xdr:colOff>
      <xdr:row>17</xdr:row>
      <xdr:rowOff>299520</xdr:rowOff>
    </xdr:to>
    <xdr:sp macro="" textlink="">
      <xdr:nvSpPr>
        <xdr:cNvPr id="357" name="CustomShape 1"/>
        <xdr:cNvSpPr/>
      </xdr:nvSpPr>
      <xdr:spPr>
        <a:xfrm>
          <a:off x="8345520" y="7500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17</xdr:row>
      <xdr:rowOff>0</xdr:rowOff>
    </xdr:from>
    <xdr:to>
      <xdr:col>4</xdr:col>
      <xdr:colOff>299520</xdr:colOff>
      <xdr:row>17</xdr:row>
      <xdr:rowOff>299520</xdr:rowOff>
    </xdr:to>
    <xdr:sp macro="" textlink="">
      <xdr:nvSpPr>
        <xdr:cNvPr id="358" name="CustomShape 1"/>
        <xdr:cNvSpPr/>
      </xdr:nvSpPr>
      <xdr:spPr>
        <a:xfrm>
          <a:off x="8345520" y="7500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20</xdr:row>
      <xdr:rowOff>0</xdr:rowOff>
    </xdr:from>
    <xdr:to>
      <xdr:col>4</xdr:col>
      <xdr:colOff>299520</xdr:colOff>
      <xdr:row>20</xdr:row>
      <xdr:rowOff>308520</xdr:rowOff>
    </xdr:to>
    <xdr:sp macro="" textlink="">
      <xdr:nvSpPr>
        <xdr:cNvPr id="359" name="CustomShape 1"/>
        <xdr:cNvSpPr/>
      </xdr:nvSpPr>
      <xdr:spPr>
        <a:xfrm>
          <a:off x="8345520" y="9186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20</xdr:row>
      <xdr:rowOff>0</xdr:rowOff>
    </xdr:from>
    <xdr:to>
      <xdr:col>4</xdr:col>
      <xdr:colOff>299520</xdr:colOff>
      <xdr:row>20</xdr:row>
      <xdr:rowOff>308520</xdr:rowOff>
    </xdr:to>
    <xdr:sp macro="" textlink="">
      <xdr:nvSpPr>
        <xdr:cNvPr id="360" name="CustomShape 1"/>
        <xdr:cNvSpPr/>
      </xdr:nvSpPr>
      <xdr:spPr>
        <a:xfrm>
          <a:off x="8345520" y="9186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20</xdr:row>
      <xdr:rowOff>0</xdr:rowOff>
    </xdr:from>
    <xdr:to>
      <xdr:col>4</xdr:col>
      <xdr:colOff>299520</xdr:colOff>
      <xdr:row>20</xdr:row>
      <xdr:rowOff>299520</xdr:rowOff>
    </xdr:to>
    <xdr:sp macro="" textlink="">
      <xdr:nvSpPr>
        <xdr:cNvPr id="361" name="CustomShape 1"/>
        <xdr:cNvSpPr/>
      </xdr:nvSpPr>
      <xdr:spPr>
        <a:xfrm>
          <a:off x="8345520" y="918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20</xdr:row>
      <xdr:rowOff>0</xdr:rowOff>
    </xdr:from>
    <xdr:to>
      <xdr:col>4</xdr:col>
      <xdr:colOff>299520</xdr:colOff>
      <xdr:row>20</xdr:row>
      <xdr:rowOff>299520</xdr:rowOff>
    </xdr:to>
    <xdr:sp macro="" textlink="">
      <xdr:nvSpPr>
        <xdr:cNvPr id="362" name="CustomShape 1"/>
        <xdr:cNvSpPr/>
      </xdr:nvSpPr>
      <xdr:spPr>
        <a:xfrm>
          <a:off x="8345520" y="918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20</xdr:row>
      <xdr:rowOff>0</xdr:rowOff>
    </xdr:from>
    <xdr:to>
      <xdr:col>4</xdr:col>
      <xdr:colOff>299520</xdr:colOff>
      <xdr:row>20</xdr:row>
      <xdr:rowOff>299520</xdr:rowOff>
    </xdr:to>
    <xdr:sp macro="" textlink="">
      <xdr:nvSpPr>
        <xdr:cNvPr id="363" name="CustomShape 1"/>
        <xdr:cNvSpPr/>
      </xdr:nvSpPr>
      <xdr:spPr>
        <a:xfrm>
          <a:off x="8345520" y="918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20</xdr:row>
      <xdr:rowOff>0</xdr:rowOff>
    </xdr:from>
    <xdr:to>
      <xdr:col>4</xdr:col>
      <xdr:colOff>299520</xdr:colOff>
      <xdr:row>20</xdr:row>
      <xdr:rowOff>299520</xdr:rowOff>
    </xdr:to>
    <xdr:sp macro="" textlink="">
      <xdr:nvSpPr>
        <xdr:cNvPr id="364" name="CustomShape 1"/>
        <xdr:cNvSpPr/>
      </xdr:nvSpPr>
      <xdr:spPr>
        <a:xfrm>
          <a:off x="8345520" y="918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20</xdr:row>
      <xdr:rowOff>0</xdr:rowOff>
    </xdr:from>
    <xdr:to>
      <xdr:col>4</xdr:col>
      <xdr:colOff>299520</xdr:colOff>
      <xdr:row>20</xdr:row>
      <xdr:rowOff>308520</xdr:rowOff>
    </xdr:to>
    <xdr:sp macro="" textlink="">
      <xdr:nvSpPr>
        <xdr:cNvPr id="365" name="CustomShape 1"/>
        <xdr:cNvSpPr/>
      </xdr:nvSpPr>
      <xdr:spPr>
        <a:xfrm>
          <a:off x="8345520" y="9186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20</xdr:row>
      <xdr:rowOff>0</xdr:rowOff>
    </xdr:from>
    <xdr:to>
      <xdr:col>4</xdr:col>
      <xdr:colOff>299520</xdr:colOff>
      <xdr:row>20</xdr:row>
      <xdr:rowOff>308520</xdr:rowOff>
    </xdr:to>
    <xdr:sp macro="" textlink="">
      <xdr:nvSpPr>
        <xdr:cNvPr id="366" name="CustomShape 1"/>
        <xdr:cNvSpPr/>
      </xdr:nvSpPr>
      <xdr:spPr>
        <a:xfrm>
          <a:off x="8345520" y="9186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20</xdr:row>
      <xdr:rowOff>0</xdr:rowOff>
    </xdr:from>
    <xdr:to>
      <xdr:col>4</xdr:col>
      <xdr:colOff>299520</xdr:colOff>
      <xdr:row>20</xdr:row>
      <xdr:rowOff>299520</xdr:rowOff>
    </xdr:to>
    <xdr:sp macro="" textlink="">
      <xdr:nvSpPr>
        <xdr:cNvPr id="367" name="CustomShape 1"/>
        <xdr:cNvSpPr/>
      </xdr:nvSpPr>
      <xdr:spPr>
        <a:xfrm>
          <a:off x="8345520" y="918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20</xdr:row>
      <xdr:rowOff>0</xdr:rowOff>
    </xdr:from>
    <xdr:to>
      <xdr:col>4</xdr:col>
      <xdr:colOff>299520</xdr:colOff>
      <xdr:row>20</xdr:row>
      <xdr:rowOff>299520</xdr:rowOff>
    </xdr:to>
    <xdr:sp macro="" textlink="">
      <xdr:nvSpPr>
        <xdr:cNvPr id="368" name="CustomShape 1"/>
        <xdr:cNvSpPr/>
      </xdr:nvSpPr>
      <xdr:spPr>
        <a:xfrm>
          <a:off x="8345520" y="918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20</xdr:row>
      <xdr:rowOff>0</xdr:rowOff>
    </xdr:from>
    <xdr:to>
      <xdr:col>4</xdr:col>
      <xdr:colOff>299520</xdr:colOff>
      <xdr:row>20</xdr:row>
      <xdr:rowOff>299520</xdr:rowOff>
    </xdr:to>
    <xdr:sp macro="" textlink="">
      <xdr:nvSpPr>
        <xdr:cNvPr id="369" name="CustomShape 1"/>
        <xdr:cNvSpPr/>
      </xdr:nvSpPr>
      <xdr:spPr>
        <a:xfrm>
          <a:off x="8345520" y="918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20</xdr:row>
      <xdr:rowOff>0</xdr:rowOff>
    </xdr:from>
    <xdr:to>
      <xdr:col>4</xdr:col>
      <xdr:colOff>299520</xdr:colOff>
      <xdr:row>20</xdr:row>
      <xdr:rowOff>308520</xdr:rowOff>
    </xdr:to>
    <xdr:sp macro="" textlink="">
      <xdr:nvSpPr>
        <xdr:cNvPr id="370" name="CustomShape 1"/>
        <xdr:cNvSpPr/>
      </xdr:nvSpPr>
      <xdr:spPr>
        <a:xfrm>
          <a:off x="8345520" y="9186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20</xdr:row>
      <xdr:rowOff>0</xdr:rowOff>
    </xdr:from>
    <xdr:to>
      <xdr:col>4</xdr:col>
      <xdr:colOff>299520</xdr:colOff>
      <xdr:row>20</xdr:row>
      <xdr:rowOff>308520</xdr:rowOff>
    </xdr:to>
    <xdr:sp macro="" textlink="">
      <xdr:nvSpPr>
        <xdr:cNvPr id="371" name="CustomShape 1"/>
        <xdr:cNvSpPr/>
      </xdr:nvSpPr>
      <xdr:spPr>
        <a:xfrm>
          <a:off x="8345520" y="9186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20</xdr:row>
      <xdr:rowOff>0</xdr:rowOff>
    </xdr:from>
    <xdr:to>
      <xdr:col>4</xdr:col>
      <xdr:colOff>299520</xdr:colOff>
      <xdr:row>20</xdr:row>
      <xdr:rowOff>299520</xdr:rowOff>
    </xdr:to>
    <xdr:sp macro="" textlink="">
      <xdr:nvSpPr>
        <xdr:cNvPr id="372" name="CustomShape 1"/>
        <xdr:cNvSpPr/>
      </xdr:nvSpPr>
      <xdr:spPr>
        <a:xfrm>
          <a:off x="8345520" y="918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20</xdr:row>
      <xdr:rowOff>0</xdr:rowOff>
    </xdr:from>
    <xdr:to>
      <xdr:col>4</xdr:col>
      <xdr:colOff>299520</xdr:colOff>
      <xdr:row>20</xdr:row>
      <xdr:rowOff>299520</xdr:rowOff>
    </xdr:to>
    <xdr:sp macro="" textlink="">
      <xdr:nvSpPr>
        <xdr:cNvPr id="373" name="CustomShape 1"/>
        <xdr:cNvSpPr/>
      </xdr:nvSpPr>
      <xdr:spPr>
        <a:xfrm>
          <a:off x="8345520" y="918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20</xdr:row>
      <xdr:rowOff>0</xdr:rowOff>
    </xdr:from>
    <xdr:to>
      <xdr:col>4</xdr:col>
      <xdr:colOff>299520</xdr:colOff>
      <xdr:row>20</xdr:row>
      <xdr:rowOff>299520</xdr:rowOff>
    </xdr:to>
    <xdr:sp macro="" textlink="">
      <xdr:nvSpPr>
        <xdr:cNvPr id="374" name="CustomShape 1"/>
        <xdr:cNvSpPr/>
      </xdr:nvSpPr>
      <xdr:spPr>
        <a:xfrm>
          <a:off x="8345520" y="918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20</xdr:row>
      <xdr:rowOff>0</xdr:rowOff>
    </xdr:from>
    <xdr:to>
      <xdr:col>4</xdr:col>
      <xdr:colOff>299520</xdr:colOff>
      <xdr:row>20</xdr:row>
      <xdr:rowOff>299520</xdr:rowOff>
    </xdr:to>
    <xdr:sp macro="" textlink="">
      <xdr:nvSpPr>
        <xdr:cNvPr id="375" name="CustomShape 1"/>
        <xdr:cNvSpPr/>
      </xdr:nvSpPr>
      <xdr:spPr>
        <a:xfrm>
          <a:off x="8345520" y="918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20</xdr:row>
      <xdr:rowOff>0</xdr:rowOff>
    </xdr:from>
    <xdr:to>
      <xdr:col>4</xdr:col>
      <xdr:colOff>299520</xdr:colOff>
      <xdr:row>20</xdr:row>
      <xdr:rowOff>308520</xdr:rowOff>
    </xdr:to>
    <xdr:sp macro="" textlink="">
      <xdr:nvSpPr>
        <xdr:cNvPr id="376" name="CustomShape 1"/>
        <xdr:cNvSpPr/>
      </xdr:nvSpPr>
      <xdr:spPr>
        <a:xfrm>
          <a:off x="8345520" y="9186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20</xdr:row>
      <xdr:rowOff>0</xdr:rowOff>
    </xdr:from>
    <xdr:to>
      <xdr:col>4</xdr:col>
      <xdr:colOff>299520</xdr:colOff>
      <xdr:row>20</xdr:row>
      <xdr:rowOff>308520</xdr:rowOff>
    </xdr:to>
    <xdr:sp macro="" textlink="">
      <xdr:nvSpPr>
        <xdr:cNvPr id="377" name="CustomShape 1"/>
        <xdr:cNvSpPr/>
      </xdr:nvSpPr>
      <xdr:spPr>
        <a:xfrm>
          <a:off x="8345520" y="9186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20</xdr:row>
      <xdr:rowOff>0</xdr:rowOff>
    </xdr:from>
    <xdr:to>
      <xdr:col>4</xdr:col>
      <xdr:colOff>299520</xdr:colOff>
      <xdr:row>20</xdr:row>
      <xdr:rowOff>299520</xdr:rowOff>
    </xdr:to>
    <xdr:sp macro="" textlink="">
      <xdr:nvSpPr>
        <xdr:cNvPr id="378" name="CustomShape 1"/>
        <xdr:cNvSpPr/>
      </xdr:nvSpPr>
      <xdr:spPr>
        <a:xfrm>
          <a:off x="8345520" y="918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20</xdr:row>
      <xdr:rowOff>0</xdr:rowOff>
    </xdr:from>
    <xdr:to>
      <xdr:col>4</xdr:col>
      <xdr:colOff>299520</xdr:colOff>
      <xdr:row>20</xdr:row>
      <xdr:rowOff>299520</xdr:rowOff>
    </xdr:to>
    <xdr:sp macro="" textlink="">
      <xdr:nvSpPr>
        <xdr:cNvPr id="379" name="CustomShape 1"/>
        <xdr:cNvSpPr/>
      </xdr:nvSpPr>
      <xdr:spPr>
        <a:xfrm>
          <a:off x="8345520" y="918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20</xdr:row>
      <xdr:rowOff>0</xdr:rowOff>
    </xdr:from>
    <xdr:to>
      <xdr:col>4</xdr:col>
      <xdr:colOff>299520</xdr:colOff>
      <xdr:row>20</xdr:row>
      <xdr:rowOff>299520</xdr:rowOff>
    </xdr:to>
    <xdr:sp macro="" textlink="">
      <xdr:nvSpPr>
        <xdr:cNvPr id="380" name="CustomShape 1"/>
        <xdr:cNvSpPr/>
      </xdr:nvSpPr>
      <xdr:spPr>
        <a:xfrm>
          <a:off x="8345520" y="918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21</xdr:row>
      <xdr:rowOff>0</xdr:rowOff>
    </xdr:from>
    <xdr:to>
      <xdr:col>4</xdr:col>
      <xdr:colOff>299520</xdr:colOff>
      <xdr:row>21</xdr:row>
      <xdr:rowOff>308520</xdr:rowOff>
    </xdr:to>
    <xdr:sp macro="" textlink="">
      <xdr:nvSpPr>
        <xdr:cNvPr id="381" name="CustomShape 1"/>
        <xdr:cNvSpPr/>
      </xdr:nvSpPr>
      <xdr:spPr>
        <a:xfrm>
          <a:off x="8345520" y="11025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21</xdr:row>
      <xdr:rowOff>0</xdr:rowOff>
    </xdr:from>
    <xdr:to>
      <xdr:col>4</xdr:col>
      <xdr:colOff>299520</xdr:colOff>
      <xdr:row>21</xdr:row>
      <xdr:rowOff>308520</xdr:rowOff>
    </xdr:to>
    <xdr:sp macro="" textlink="">
      <xdr:nvSpPr>
        <xdr:cNvPr id="382" name="CustomShape 1"/>
        <xdr:cNvSpPr/>
      </xdr:nvSpPr>
      <xdr:spPr>
        <a:xfrm>
          <a:off x="8345520" y="11025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21</xdr:row>
      <xdr:rowOff>0</xdr:rowOff>
    </xdr:from>
    <xdr:to>
      <xdr:col>4</xdr:col>
      <xdr:colOff>299520</xdr:colOff>
      <xdr:row>21</xdr:row>
      <xdr:rowOff>299520</xdr:rowOff>
    </xdr:to>
    <xdr:sp macro="" textlink="">
      <xdr:nvSpPr>
        <xdr:cNvPr id="383" name="CustomShape 1"/>
        <xdr:cNvSpPr/>
      </xdr:nvSpPr>
      <xdr:spPr>
        <a:xfrm>
          <a:off x="8345520" y="11025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21</xdr:row>
      <xdr:rowOff>0</xdr:rowOff>
    </xdr:from>
    <xdr:to>
      <xdr:col>4</xdr:col>
      <xdr:colOff>299520</xdr:colOff>
      <xdr:row>21</xdr:row>
      <xdr:rowOff>299520</xdr:rowOff>
    </xdr:to>
    <xdr:sp macro="" textlink="">
      <xdr:nvSpPr>
        <xdr:cNvPr id="384" name="CustomShape 1"/>
        <xdr:cNvSpPr/>
      </xdr:nvSpPr>
      <xdr:spPr>
        <a:xfrm>
          <a:off x="8345520" y="11025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21</xdr:row>
      <xdr:rowOff>0</xdr:rowOff>
    </xdr:from>
    <xdr:to>
      <xdr:col>4</xdr:col>
      <xdr:colOff>299520</xdr:colOff>
      <xdr:row>21</xdr:row>
      <xdr:rowOff>299520</xdr:rowOff>
    </xdr:to>
    <xdr:sp macro="" textlink="">
      <xdr:nvSpPr>
        <xdr:cNvPr id="385" name="CustomShape 1"/>
        <xdr:cNvSpPr/>
      </xdr:nvSpPr>
      <xdr:spPr>
        <a:xfrm>
          <a:off x="8345520" y="11025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21</xdr:row>
      <xdr:rowOff>0</xdr:rowOff>
    </xdr:from>
    <xdr:to>
      <xdr:col>4</xdr:col>
      <xdr:colOff>299520</xdr:colOff>
      <xdr:row>21</xdr:row>
      <xdr:rowOff>299520</xdr:rowOff>
    </xdr:to>
    <xdr:sp macro="" textlink="">
      <xdr:nvSpPr>
        <xdr:cNvPr id="386" name="CustomShape 1"/>
        <xdr:cNvSpPr/>
      </xdr:nvSpPr>
      <xdr:spPr>
        <a:xfrm>
          <a:off x="8345520" y="11025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21</xdr:row>
      <xdr:rowOff>0</xdr:rowOff>
    </xdr:from>
    <xdr:to>
      <xdr:col>4</xdr:col>
      <xdr:colOff>299520</xdr:colOff>
      <xdr:row>21</xdr:row>
      <xdr:rowOff>308520</xdr:rowOff>
    </xdr:to>
    <xdr:sp macro="" textlink="">
      <xdr:nvSpPr>
        <xdr:cNvPr id="387" name="CustomShape 1"/>
        <xdr:cNvSpPr/>
      </xdr:nvSpPr>
      <xdr:spPr>
        <a:xfrm>
          <a:off x="8345520" y="11025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21</xdr:row>
      <xdr:rowOff>0</xdr:rowOff>
    </xdr:from>
    <xdr:to>
      <xdr:col>4</xdr:col>
      <xdr:colOff>299520</xdr:colOff>
      <xdr:row>21</xdr:row>
      <xdr:rowOff>308520</xdr:rowOff>
    </xdr:to>
    <xdr:sp macro="" textlink="">
      <xdr:nvSpPr>
        <xdr:cNvPr id="388" name="CustomShape 1"/>
        <xdr:cNvSpPr/>
      </xdr:nvSpPr>
      <xdr:spPr>
        <a:xfrm>
          <a:off x="8345520" y="11025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21</xdr:row>
      <xdr:rowOff>0</xdr:rowOff>
    </xdr:from>
    <xdr:to>
      <xdr:col>4</xdr:col>
      <xdr:colOff>299520</xdr:colOff>
      <xdr:row>21</xdr:row>
      <xdr:rowOff>299520</xdr:rowOff>
    </xdr:to>
    <xdr:sp macro="" textlink="">
      <xdr:nvSpPr>
        <xdr:cNvPr id="389" name="CustomShape 1"/>
        <xdr:cNvSpPr/>
      </xdr:nvSpPr>
      <xdr:spPr>
        <a:xfrm>
          <a:off x="8345520" y="11025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21</xdr:row>
      <xdr:rowOff>0</xdr:rowOff>
    </xdr:from>
    <xdr:to>
      <xdr:col>4</xdr:col>
      <xdr:colOff>299520</xdr:colOff>
      <xdr:row>21</xdr:row>
      <xdr:rowOff>299520</xdr:rowOff>
    </xdr:to>
    <xdr:sp macro="" textlink="">
      <xdr:nvSpPr>
        <xdr:cNvPr id="390" name="CustomShape 1"/>
        <xdr:cNvSpPr/>
      </xdr:nvSpPr>
      <xdr:spPr>
        <a:xfrm>
          <a:off x="8345520" y="11025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21</xdr:row>
      <xdr:rowOff>0</xdr:rowOff>
    </xdr:from>
    <xdr:to>
      <xdr:col>4</xdr:col>
      <xdr:colOff>299520</xdr:colOff>
      <xdr:row>21</xdr:row>
      <xdr:rowOff>299520</xdr:rowOff>
    </xdr:to>
    <xdr:sp macro="" textlink="">
      <xdr:nvSpPr>
        <xdr:cNvPr id="391" name="CustomShape 1"/>
        <xdr:cNvSpPr/>
      </xdr:nvSpPr>
      <xdr:spPr>
        <a:xfrm>
          <a:off x="8345520" y="11025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21</xdr:row>
      <xdr:rowOff>0</xdr:rowOff>
    </xdr:from>
    <xdr:to>
      <xdr:col>4</xdr:col>
      <xdr:colOff>299520</xdr:colOff>
      <xdr:row>21</xdr:row>
      <xdr:rowOff>308520</xdr:rowOff>
    </xdr:to>
    <xdr:sp macro="" textlink="">
      <xdr:nvSpPr>
        <xdr:cNvPr id="392" name="CustomShape 1"/>
        <xdr:cNvSpPr/>
      </xdr:nvSpPr>
      <xdr:spPr>
        <a:xfrm>
          <a:off x="8345520" y="11025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21</xdr:row>
      <xdr:rowOff>0</xdr:rowOff>
    </xdr:from>
    <xdr:to>
      <xdr:col>4</xdr:col>
      <xdr:colOff>299520</xdr:colOff>
      <xdr:row>21</xdr:row>
      <xdr:rowOff>308520</xdr:rowOff>
    </xdr:to>
    <xdr:sp macro="" textlink="">
      <xdr:nvSpPr>
        <xdr:cNvPr id="393" name="CustomShape 1"/>
        <xdr:cNvSpPr/>
      </xdr:nvSpPr>
      <xdr:spPr>
        <a:xfrm>
          <a:off x="8345520" y="11025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21</xdr:row>
      <xdr:rowOff>0</xdr:rowOff>
    </xdr:from>
    <xdr:to>
      <xdr:col>4</xdr:col>
      <xdr:colOff>299520</xdr:colOff>
      <xdr:row>21</xdr:row>
      <xdr:rowOff>299520</xdr:rowOff>
    </xdr:to>
    <xdr:sp macro="" textlink="">
      <xdr:nvSpPr>
        <xdr:cNvPr id="394" name="CustomShape 1"/>
        <xdr:cNvSpPr/>
      </xdr:nvSpPr>
      <xdr:spPr>
        <a:xfrm>
          <a:off x="8345520" y="11025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21</xdr:row>
      <xdr:rowOff>0</xdr:rowOff>
    </xdr:from>
    <xdr:to>
      <xdr:col>4</xdr:col>
      <xdr:colOff>299520</xdr:colOff>
      <xdr:row>21</xdr:row>
      <xdr:rowOff>299520</xdr:rowOff>
    </xdr:to>
    <xdr:sp macro="" textlink="">
      <xdr:nvSpPr>
        <xdr:cNvPr id="395" name="CustomShape 1"/>
        <xdr:cNvSpPr/>
      </xdr:nvSpPr>
      <xdr:spPr>
        <a:xfrm>
          <a:off x="8345520" y="11025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21</xdr:row>
      <xdr:rowOff>0</xdr:rowOff>
    </xdr:from>
    <xdr:to>
      <xdr:col>4</xdr:col>
      <xdr:colOff>299520</xdr:colOff>
      <xdr:row>21</xdr:row>
      <xdr:rowOff>299520</xdr:rowOff>
    </xdr:to>
    <xdr:sp macro="" textlink="">
      <xdr:nvSpPr>
        <xdr:cNvPr id="396" name="CustomShape 1"/>
        <xdr:cNvSpPr/>
      </xdr:nvSpPr>
      <xdr:spPr>
        <a:xfrm>
          <a:off x="8345520" y="11025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21</xdr:row>
      <xdr:rowOff>0</xdr:rowOff>
    </xdr:from>
    <xdr:to>
      <xdr:col>4</xdr:col>
      <xdr:colOff>299520</xdr:colOff>
      <xdr:row>21</xdr:row>
      <xdr:rowOff>299520</xdr:rowOff>
    </xdr:to>
    <xdr:sp macro="" textlink="">
      <xdr:nvSpPr>
        <xdr:cNvPr id="397" name="CustomShape 1"/>
        <xdr:cNvSpPr/>
      </xdr:nvSpPr>
      <xdr:spPr>
        <a:xfrm>
          <a:off x="8345520" y="11025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21</xdr:row>
      <xdr:rowOff>0</xdr:rowOff>
    </xdr:from>
    <xdr:to>
      <xdr:col>4</xdr:col>
      <xdr:colOff>299520</xdr:colOff>
      <xdr:row>21</xdr:row>
      <xdr:rowOff>308520</xdr:rowOff>
    </xdr:to>
    <xdr:sp macro="" textlink="">
      <xdr:nvSpPr>
        <xdr:cNvPr id="398" name="CustomShape 1"/>
        <xdr:cNvSpPr/>
      </xdr:nvSpPr>
      <xdr:spPr>
        <a:xfrm>
          <a:off x="8345520" y="11025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21</xdr:row>
      <xdr:rowOff>0</xdr:rowOff>
    </xdr:from>
    <xdr:to>
      <xdr:col>4</xdr:col>
      <xdr:colOff>299520</xdr:colOff>
      <xdr:row>21</xdr:row>
      <xdr:rowOff>308520</xdr:rowOff>
    </xdr:to>
    <xdr:sp macro="" textlink="">
      <xdr:nvSpPr>
        <xdr:cNvPr id="399" name="CustomShape 1"/>
        <xdr:cNvSpPr/>
      </xdr:nvSpPr>
      <xdr:spPr>
        <a:xfrm>
          <a:off x="8345520" y="11025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21</xdr:row>
      <xdr:rowOff>0</xdr:rowOff>
    </xdr:from>
    <xdr:to>
      <xdr:col>4</xdr:col>
      <xdr:colOff>299520</xdr:colOff>
      <xdr:row>21</xdr:row>
      <xdr:rowOff>299520</xdr:rowOff>
    </xdr:to>
    <xdr:sp macro="" textlink="">
      <xdr:nvSpPr>
        <xdr:cNvPr id="400" name="CustomShape 1"/>
        <xdr:cNvSpPr/>
      </xdr:nvSpPr>
      <xdr:spPr>
        <a:xfrm>
          <a:off x="8345520" y="11025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21</xdr:row>
      <xdr:rowOff>0</xdr:rowOff>
    </xdr:from>
    <xdr:to>
      <xdr:col>4</xdr:col>
      <xdr:colOff>299520</xdr:colOff>
      <xdr:row>21</xdr:row>
      <xdr:rowOff>299520</xdr:rowOff>
    </xdr:to>
    <xdr:sp macro="" textlink="">
      <xdr:nvSpPr>
        <xdr:cNvPr id="401" name="CustomShape 1"/>
        <xdr:cNvSpPr/>
      </xdr:nvSpPr>
      <xdr:spPr>
        <a:xfrm>
          <a:off x="8345520" y="11025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21</xdr:row>
      <xdr:rowOff>0</xdr:rowOff>
    </xdr:from>
    <xdr:to>
      <xdr:col>4</xdr:col>
      <xdr:colOff>299520</xdr:colOff>
      <xdr:row>21</xdr:row>
      <xdr:rowOff>299520</xdr:rowOff>
    </xdr:to>
    <xdr:sp macro="" textlink="">
      <xdr:nvSpPr>
        <xdr:cNvPr id="402" name="CustomShape 1"/>
        <xdr:cNvSpPr/>
      </xdr:nvSpPr>
      <xdr:spPr>
        <a:xfrm>
          <a:off x="8345520" y="11025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13320</xdr:rowOff>
    </xdr:to>
    <xdr:sp macro="" textlink="">
      <xdr:nvSpPr>
        <xdr:cNvPr id="403" name="CustomShape 1"/>
        <xdr:cNvSpPr/>
      </xdr:nvSpPr>
      <xdr:spPr>
        <a:xfrm>
          <a:off x="8345520" y="21817080"/>
          <a:ext cx="299520" cy="13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13320</xdr:rowOff>
    </xdr:to>
    <xdr:sp macro="" textlink="">
      <xdr:nvSpPr>
        <xdr:cNvPr id="404" name="CustomShape 1"/>
        <xdr:cNvSpPr/>
      </xdr:nvSpPr>
      <xdr:spPr>
        <a:xfrm>
          <a:off x="8345520" y="21817080"/>
          <a:ext cx="299520" cy="13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405"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406"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407"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408"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13320</xdr:rowOff>
    </xdr:to>
    <xdr:sp macro="" textlink="">
      <xdr:nvSpPr>
        <xdr:cNvPr id="409" name="CustomShape 1"/>
        <xdr:cNvSpPr/>
      </xdr:nvSpPr>
      <xdr:spPr>
        <a:xfrm>
          <a:off x="8345520" y="21817080"/>
          <a:ext cx="299520" cy="13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13320</xdr:rowOff>
    </xdr:to>
    <xdr:sp macro="" textlink="">
      <xdr:nvSpPr>
        <xdr:cNvPr id="410" name="CustomShape 1"/>
        <xdr:cNvSpPr/>
      </xdr:nvSpPr>
      <xdr:spPr>
        <a:xfrm>
          <a:off x="8345520" y="21817080"/>
          <a:ext cx="299520" cy="13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411"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412"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413"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13320</xdr:rowOff>
    </xdr:to>
    <xdr:sp macro="" textlink="">
      <xdr:nvSpPr>
        <xdr:cNvPr id="414" name="CustomShape 1"/>
        <xdr:cNvSpPr/>
      </xdr:nvSpPr>
      <xdr:spPr>
        <a:xfrm>
          <a:off x="8345520" y="21817080"/>
          <a:ext cx="299520" cy="13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13320</xdr:rowOff>
    </xdr:to>
    <xdr:sp macro="" textlink="">
      <xdr:nvSpPr>
        <xdr:cNvPr id="415" name="CustomShape 1"/>
        <xdr:cNvSpPr/>
      </xdr:nvSpPr>
      <xdr:spPr>
        <a:xfrm>
          <a:off x="8345520" y="21817080"/>
          <a:ext cx="299520" cy="13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416"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417"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418"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419"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13320</xdr:rowOff>
    </xdr:to>
    <xdr:sp macro="" textlink="">
      <xdr:nvSpPr>
        <xdr:cNvPr id="420" name="CustomShape 1"/>
        <xdr:cNvSpPr/>
      </xdr:nvSpPr>
      <xdr:spPr>
        <a:xfrm>
          <a:off x="8345520" y="21817080"/>
          <a:ext cx="299520" cy="13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13320</xdr:rowOff>
    </xdr:to>
    <xdr:sp macro="" textlink="">
      <xdr:nvSpPr>
        <xdr:cNvPr id="421" name="CustomShape 1"/>
        <xdr:cNvSpPr/>
      </xdr:nvSpPr>
      <xdr:spPr>
        <a:xfrm>
          <a:off x="8345520" y="21817080"/>
          <a:ext cx="299520" cy="13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422"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423"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424"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13320</xdr:rowOff>
    </xdr:to>
    <xdr:sp macro="" textlink="">
      <xdr:nvSpPr>
        <xdr:cNvPr id="425" name="CustomShape 1"/>
        <xdr:cNvSpPr/>
      </xdr:nvSpPr>
      <xdr:spPr>
        <a:xfrm>
          <a:off x="8345520" y="21817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13320</xdr:rowOff>
    </xdr:to>
    <xdr:sp macro="" textlink="">
      <xdr:nvSpPr>
        <xdr:cNvPr id="426" name="CustomShape 1"/>
        <xdr:cNvSpPr/>
      </xdr:nvSpPr>
      <xdr:spPr>
        <a:xfrm>
          <a:off x="8345520" y="21817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427"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428"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429"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430"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13320</xdr:rowOff>
    </xdr:to>
    <xdr:sp macro="" textlink="">
      <xdr:nvSpPr>
        <xdr:cNvPr id="431" name="CustomShape 1"/>
        <xdr:cNvSpPr/>
      </xdr:nvSpPr>
      <xdr:spPr>
        <a:xfrm>
          <a:off x="8345520" y="21817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13320</xdr:rowOff>
    </xdr:to>
    <xdr:sp macro="" textlink="">
      <xdr:nvSpPr>
        <xdr:cNvPr id="432" name="CustomShape 1"/>
        <xdr:cNvSpPr/>
      </xdr:nvSpPr>
      <xdr:spPr>
        <a:xfrm>
          <a:off x="8345520" y="21817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433"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434"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435"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13320</xdr:rowOff>
    </xdr:to>
    <xdr:sp macro="" textlink="">
      <xdr:nvSpPr>
        <xdr:cNvPr id="436" name="CustomShape 1"/>
        <xdr:cNvSpPr/>
      </xdr:nvSpPr>
      <xdr:spPr>
        <a:xfrm>
          <a:off x="8345520" y="21817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13320</xdr:rowOff>
    </xdr:to>
    <xdr:sp macro="" textlink="">
      <xdr:nvSpPr>
        <xdr:cNvPr id="437" name="CustomShape 1"/>
        <xdr:cNvSpPr/>
      </xdr:nvSpPr>
      <xdr:spPr>
        <a:xfrm>
          <a:off x="8345520" y="21817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438"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439"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440"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441"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13320</xdr:rowOff>
    </xdr:to>
    <xdr:sp macro="" textlink="">
      <xdr:nvSpPr>
        <xdr:cNvPr id="442" name="CustomShape 1"/>
        <xdr:cNvSpPr/>
      </xdr:nvSpPr>
      <xdr:spPr>
        <a:xfrm>
          <a:off x="8345520" y="21817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13320</xdr:rowOff>
    </xdr:to>
    <xdr:sp macro="" textlink="">
      <xdr:nvSpPr>
        <xdr:cNvPr id="443" name="CustomShape 1"/>
        <xdr:cNvSpPr/>
      </xdr:nvSpPr>
      <xdr:spPr>
        <a:xfrm>
          <a:off x="8345520" y="21817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444"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445"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446"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42</xdr:row>
      <xdr:rowOff>0</xdr:rowOff>
    </xdr:from>
    <xdr:to>
      <xdr:col>4</xdr:col>
      <xdr:colOff>299520</xdr:colOff>
      <xdr:row>43</xdr:row>
      <xdr:rowOff>12960</xdr:rowOff>
    </xdr:to>
    <xdr:sp macro="" textlink="">
      <xdr:nvSpPr>
        <xdr:cNvPr id="447" name="CustomShape 1"/>
        <xdr:cNvSpPr/>
      </xdr:nvSpPr>
      <xdr:spPr>
        <a:xfrm>
          <a:off x="8345520" y="22407840"/>
          <a:ext cx="299520" cy="308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42</xdr:row>
      <xdr:rowOff>0</xdr:rowOff>
    </xdr:from>
    <xdr:to>
      <xdr:col>4</xdr:col>
      <xdr:colOff>299520</xdr:colOff>
      <xdr:row>43</xdr:row>
      <xdr:rowOff>12960</xdr:rowOff>
    </xdr:to>
    <xdr:sp macro="" textlink="">
      <xdr:nvSpPr>
        <xdr:cNvPr id="448" name="CustomShape 1"/>
        <xdr:cNvSpPr/>
      </xdr:nvSpPr>
      <xdr:spPr>
        <a:xfrm>
          <a:off x="8345520" y="22407840"/>
          <a:ext cx="299520" cy="308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42</xdr:row>
      <xdr:rowOff>0</xdr:rowOff>
    </xdr:from>
    <xdr:to>
      <xdr:col>4</xdr:col>
      <xdr:colOff>299520</xdr:colOff>
      <xdr:row>43</xdr:row>
      <xdr:rowOff>3960</xdr:rowOff>
    </xdr:to>
    <xdr:sp macro="" textlink="">
      <xdr:nvSpPr>
        <xdr:cNvPr id="449" name="CustomShape 1"/>
        <xdr:cNvSpPr/>
      </xdr:nvSpPr>
      <xdr:spPr>
        <a:xfrm>
          <a:off x="8345520" y="22407840"/>
          <a:ext cx="299520" cy="299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42</xdr:row>
      <xdr:rowOff>0</xdr:rowOff>
    </xdr:from>
    <xdr:to>
      <xdr:col>4</xdr:col>
      <xdr:colOff>299520</xdr:colOff>
      <xdr:row>43</xdr:row>
      <xdr:rowOff>3960</xdr:rowOff>
    </xdr:to>
    <xdr:sp macro="" textlink="">
      <xdr:nvSpPr>
        <xdr:cNvPr id="450" name="CustomShape 1"/>
        <xdr:cNvSpPr/>
      </xdr:nvSpPr>
      <xdr:spPr>
        <a:xfrm>
          <a:off x="8345520" y="22407840"/>
          <a:ext cx="299520" cy="299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42</xdr:row>
      <xdr:rowOff>0</xdr:rowOff>
    </xdr:from>
    <xdr:to>
      <xdr:col>4</xdr:col>
      <xdr:colOff>299520</xdr:colOff>
      <xdr:row>43</xdr:row>
      <xdr:rowOff>3960</xdr:rowOff>
    </xdr:to>
    <xdr:sp macro="" textlink="">
      <xdr:nvSpPr>
        <xdr:cNvPr id="451" name="CustomShape 1"/>
        <xdr:cNvSpPr/>
      </xdr:nvSpPr>
      <xdr:spPr>
        <a:xfrm>
          <a:off x="8345520" y="22407840"/>
          <a:ext cx="299520" cy="299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42</xdr:row>
      <xdr:rowOff>0</xdr:rowOff>
    </xdr:from>
    <xdr:to>
      <xdr:col>4</xdr:col>
      <xdr:colOff>299520</xdr:colOff>
      <xdr:row>43</xdr:row>
      <xdr:rowOff>3960</xdr:rowOff>
    </xdr:to>
    <xdr:sp macro="" textlink="">
      <xdr:nvSpPr>
        <xdr:cNvPr id="452" name="CustomShape 1"/>
        <xdr:cNvSpPr/>
      </xdr:nvSpPr>
      <xdr:spPr>
        <a:xfrm>
          <a:off x="8345520" y="22407840"/>
          <a:ext cx="299520" cy="299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42</xdr:row>
      <xdr:rowOff>0</xdr:rowOff>
    </xdr:from>
    <xdr:to>
      <xdr:col>4</xdr:col>
      <xdr:colOff>299520</xdr:colOff>
      <xdr:row>43</xdr:row>
      <xdr:rowOff>12960</xdr:rowOff>
    </xdr:to>
    <xdr:sp macro="" textlink="">
      <xdr:nvSpPr>
        <xdr:cNvPr id="453" name="CustomShape 1"/>
        <xdr:cNvSpPr/>
      </xdr:nvSpPr>
      <xdr:spPr>
        <a:xfrm>
          <a:off x="8345520" y="22407840"/>
          <a:ext cx="299520" cy="308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42</xdr:row>
      <xdr:rowOff>0</xdr:rowOff>
    </xdr:from>
    <xdr:to>
      <xdr:col>4</xdr:col>
      <xdr:colOff>299520</xdr:colOff>
      <xdr:row>43</xdr:row>
      <xdr:rowOff>12960</xdr:rowOff>
    </xdr:to>
    <xdr:sp macro="" textlink="">
      <xdr:nvSpPr>
        <xdr:cNvPr id="454" name="CustomShape 1"/>
        <xdr:cNvSpPr/>
      </xdr:nvSpPr>
      <xdr:spPr>
        <a:xfrm>
          <a:off x="8345520" y="22407840"/>
          <a:ext cx="299520" cy="308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42</xdr:row>
      <xdr:rowOff>0</xdr:rowOff>
    </xdr:from>
    <xdr:to>
      <xdr:col>4</xdr:col>
      <xdr:colOff>299520</xdr:colOff>
      <xdr:row>43</xdr:row>
      <xdr:rowOff>3960</xdr:rowOff>
    </xdr:to>
    <xdr:sp macro="" textlink="">
      <xdr:nvSpPr>
        <xdr:cNvPr id="455" name="CustomShape 1"/>
        <xdr:cNvSpPr/>
      </xdr:nvSpPr>
      <xdr:spPr>
        <a:xfrm>
          <a:off x="8345520" y="22407840"/>
          <a:ext cx="299520" cy="299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42</xdr:row>
      <xdr:rowOff>0</xdr:rowOff>
    </xdr:from>
    <xdr:to>
      <xdr:col>4</xdr:col>
      <xdr:colOff>299520</xdr:colOff>
      <xdr:row>43</xdr:row>
      <xdr:rowOff>3960</xdr:rowOff>
    </xdr:to>
    <xdr:sp macro="" textlink="">
      <xdr:nvSpPr>
        <xdr:cNvPr id="456" name="CustomShape 1"/>
        <xdr:cNvSpPr/>
      </xdr:nvSpPr>
      <xdr:spPr>
        <a:xfrm>
          <a:off x="8345520" y="22407840"/>
          <a:ext cx="299520" cy="299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42</xdr:row>
      <xdr:rowOff>0</xdr:rowOff>
    </xdr:from>
    <xdr:to>
      <xdr:col>4</xdr:col>
      <xdr:colOff>299520</xdr:colOff>
      <xdr:row>43</xdr:row>
      <xdr:rowOff>3960</xdr:rowOff>
    </xdr:to>
    <xdr:sp macro="" textlink="">
      <xdr:nvSpPr>
        <xdr:cNvPr id="457" name="CustomShape 1"/>
        <xdr:cNvSpPr/>
      </xdr:nvSpPr>
      <xdr:spPr>
        <a:xfrm>
          <a:off x="8345520" y="22407840"/>
          <a:ext cx="299520" cy="299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42</xdr:row>
      <xdr:rowOff>0</xdr:rowOff>
    </xdr:from>
    <xdr:to>
      <xdr:col>4</xdr:col>
      <xdr:colOff>299520</xdr:colOff>
      <xdr:row>43</xdr:row>
      <xdr:rowOff>12960</xdr:rowOff>
    </xdr:to>
    <xdr:sp macro="" textlink="">
      <xdr:nvSpPr>
        <xdr:cNvPr id="458" name="CustomShape 1"/>
        <xdr:cNvSpPr/>
      </xdr:nvSpPr>
      <xdr:spPr>
        <a:xfrm>
          <a:off x="8345520" y="22407840"/>
          <a:ext cx="299520" cy="308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42</xdr:row>
      <xdr:rowOff>0</xdr:rowOff>
    </xdr:from>
    <xdr:to>
      <xdr:col>4</xdr:col>
      <xdr:colOff>299520</xdr:colOff>
      <xdr:row>43</xdr:row>
      <xdr:rowOff>12960</xdr:rowOff>
    </xdr:to>
    <xdr:sp macro="" textlink="">
      <xdr:nvSpPr>
        <xdr:cNvPr id="459" name="CustomShape 1"/>
        <xdr:cNvSpPr/>
      </xdr:nvSpPr>
      <xdr:spPr>
        <a:xfrm>
          <a:off x="8345520" y="22407840"/>
          <a:ext cx="299520" cy="308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42</xdr:row>
      <xdr:rowOff>0</xdr:rowOff>
    </xdr:from>
    <xdr:to>
      <xdr:col>4</xdr:col>
      <xdr:colOff>299520</xdr:colOff>
      <xdr:row>43</xdr:row>
      <xdr:rowOff>3960</xdr:rowOff>
    </xdr:to>
    <xdr:sp macro="" textlink="">
      <xdr:nvSpPr>
        <xdr:cNvPr id="460" name="CustomShape 1"/>
        <xdr:cNvSpPr/>
      </xdr:nvSpPr>
      <xdr:spPr>
        <a:xfrm>
          <a:off x="8345520" y="22407840"/>
          <a:ext cx="299520" cy="299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42</xdr:row>
      <xdr:rowOff>0</xdr:rowOff>
    </xdr:from>
    <xdr:to>
      <xdr:col>4</xdr:col>
      <xdr:colOff>299520</xdr:colOff>
      <xdr:row>43</xdr:row>
      <xdr:rowOff>3960</xdr:rowOff>
    </xdr:to>
    <xdr:sp macro="" textlink="">
      <xdr:nvSpPr>
        <xdr:cNvPr id="461" name="CustomShape 1"/>
        <xdr:cNvSpPr/>
      </xdr:nvSpPr>
      <xdr:spPr>
        <a:xfrm>
          <a:off x="8345520" y="22407840"/>
          <a:ext cx="299520" cy="299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42</xdr:row>
      <xdr:rowOff>0</xdr:rowOff>
    </xdr:from>
    <xdr:to>
      <xdr:col>4</xdr:col>
      <xdr:colOff>299520</xdr:colOff>
      <xdr:row>43</xdr:row>
      <xdr:rowOff>3960</xdr:rowOff>
    </xdr:to>
    <xdr:sp macro="" textlink="">
      <xdr:nvSpPr>
        <xdr:cNvPr id="462" name="CustomShape 1"/>
        <xdr:cNvSpPr/>
      </xdr:nvSpPr>
      <xdr:spPr>
        <a:xfrm>
          <a:off x="8345520" y="22407840"/>
          <a:ext cx="299520" cy="299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42</xdr:row>
      <xdr:rowOff>0</xdr:rowOff>
    </xdr:from>
    <xdr:to>
      <xdr:col>4</xdr:col>
      <xdr:colOff>299520</xdr:colOff>
      <xdr:row>43</xdr:row>
      <xdr:rowOff>3960</xdr:rowOff>
    </xdr:to>
    <xdr:sp macro="" textlink="">
      <xdr:nvSpPr>
        <xdr:cNvPr id="463" name="CustomShape 1"/>
        <xdr:cNvSpPr/>
      </xdr:nvSpPr>
      <xdr:spPr>
        <a:xfrm>
          <a:off x="8345520" y="22407840"/>
          <a:ext cx="299520" cy="299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42</xdr:row>
      <xdr:rowOff>0</xdr:rowOff>
    </xdr:from>
    <xdr:to>
      <xdr:col>4</xdr:col>
      <xdr:colOff>299520</xdr:colOff>
      <xdr:row>43</xdr:row>
      <xdr:rowOff>12960</xdr:rowOff>
    </xdr:to>
    <xdr:sp macro="" textlink="">
      <xdr:nvSpPr>
        <xdr:cNvPr id="464" name="CustomShape 1"/>
        <xdr:cNvSpPr/>
      </xdr:nvSpPr>
      <xdr:spPr>
        <a:xfrm>
          <a:off x="8345520" y="22407840"/>
          <a:ext cx="299520" cy="308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42</xdr:row>
      <xdr:rowOff>0</xdr:rowOff>
    </xdr:from>
    <xdr:to>
      <xdr:col>4</xdr:col>
      <xdr:colOff>299520</xdr:colOff>
      <xdr:row>43</xdr:row>
      <xdr:rowOff>12960</xdr:rowOff>
    </xdr:to>
    <xdr:sp macro="" textlink="">
      <xdr:nvSpPr>
        <xdr:cNvPr id="465" name="CustomShape 1"/>
        <xdr:cNvSpPr/>
      </xdr:nvSpPr>
      <xdr:spPr>
        <a:xfrm>
          <a:off x="8345520" y="22407840"/>
          <a:ext cx="299520" cy="308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42</xdr:row>
      <xdr:rowOff>0</xdr:rowOff>
    </xdr:from>
    <xdr:to>
      <xdr:col>4</xdr:col>
      <xdr:colOff>299520</xdr:colOff>
      <xdr:row>43</xdr:row>
      <xdr:rowOff>3960</xdr:rowOff>
    </xdr:to>
    <xdr:sp macro="" textlink="">
      <xdr:nvSpPr>
        <xdr:cNvPr id="466" name="CustomShape 1"/>
        <xdr:cNvSpPr/>
      </xdr:nvSpPr>
      <xdr:spPr>
        <a:xfrm>
          <a:off x="8345520" y="22407840"/>
          <a:ext cx="299520" cy="299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42</xdr:row>
      <xdr:rowOff>0</xdr:rowOff>
    </xdr:from>
    <xdr:to>
      <xdr:col>4</xdr:col>
      <xdr:colOff>299520</xdr:colOff>
      <xdr:row>43</xdr:row>
      <xdr:rowOff>3960</xdr:rowOff>
    </xdr:to>
    <xdr:sp macro="" textlink="">
      <xdr:nvSpPr>
        <xdr:cNvPr id="467" name="CustomShape 1"/>
        <xdr:cNvSpPr/>
      </xdr:nvSpPr>
      <xdr:spPr>
        <a:xfrm>
          <a:off x="8345520" y="22407840"/>
          <a:ext cx="299520" cy="299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42</xdr:row>
      <xdr:rowOff>0</xdr:rowOff>
    </xdr:from>
    <xdr:to>
      <xdr:col>4</xdr:col>
      <xdr:colOff>299520</xdr:colOff>
      <xdr:row>43</xdr:row>
      <xdr:rowOff>3960</xdr:rowOff>
    </xdr:to>
    <xdr:sp macro="" textlink="">
      <xdr:nvSpPr>
        <xdr:cNvPr id="468" name="CustomShape 1"/>
        <xdr:cNvSpPr/>
      </xdr:nvSpPr>
      <xdr:spPr>
        <a:xfrm>
          <a:off x="8345520" y="22407840"/>
          <a:ext cx="299520" cy="299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43</xdr:row>
      <xdr:rowOff>0</xdr:rowOff>
    </xdr:from>
    <xdr:to>
      <xdr:col>4</xdr:col>
      <xdr:colOff>299520</xdr:colOff>
      <xdr:row>44</xdr:row>
      <xdr:rowOff>13320</xdr:rowOff>
    </xdr:to>
    <xdr:sp macro="" textlink="">
      <xdr:nvSpPr>
        <xdr:cNvPr id="469" name="CustomShape 1"/>
        <xdr:cNvSpPr/>
      </xdr:nvSpPr>
      <xdr:spPr>
        <a:xfrm>
          <a:off x="8345520" y="22703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43</xdr:row>
      <xdr:rowOff>0</xdr:rowOff>
    </xdr:from>
    <xdr:to>
      <xdr:col>4</xdr:col>
      <xdr:colOff>299520</xdr:colOff>
      <xdr:row>44</xdr:row>
      <xdr:rowOff>13320</xdr:rowOff>
    </xdr:to>
    <xdr:sp macro="" textlink="">
      <xdr:nvSpPr>
        <xdr:cNvPr id="470" name="CustomShape 1"/>
        <xdr:cNvSpPr/>
      </xdr:nvSpPr>
      <xdr:spPr>
        <a:xfrm>
          <a:off x="8345520" y="22703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43</xdr:row>
      <xdr:rowOff>0</xdr:rowOff>
    </xdr:from>
    <xdr:to>
      <xdr:col>4</xdr:col>
      <xdr:colOff>299520</xdr:colOff>
      <xdr:row>44</xdr:row>
      <xdr:rowOff>4320</xdr:rowOff>
    </xdr:to>
    <xdr:sp macro="" textlink="">
      <xdr:nvSpPr>
        <xdr:cNvPr id="471" name="CustomShape 1"/>
        <xdr:cNvSpPr/>
      </xdr:nvSpPr>
      <xdr:spPr>
        <a:xfrm>
          <a:off x="8345520" y="22703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43</xdr:row>
      <xdr:rowOff>0</xdr:rowOff>
    </xdr:from>
    <xdr:to>
      <xdr:col>4</xdr:col>
      <xdr:colOff>299520</xdr:colOff>
      <xdr:row>44</xdr:row>
      <xdr:rowOff>4320</xdr:rowOff>
    </xdr:to>
    <xdr:sp macro="" textlink="">
      <xdr:nvSpPr>
        <xdr:cNvPr id="472" name="CustomShape 1"/>
        <xdr:cNvSpPr/>
      </xdr:nvSpPr>
      <xdr:spPr>
        <a:xfrm>
          <a:off x="8345520" y="22703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43</xdr:row>
      <xdr:rowOff>0</xdr:rowOff>
    </xdr:from>
    <xdr:to>
      <xdr:col>4</xdr:col>
      <xdr:colOff>299520</xdr:colOff>
      <xdr:row>44</xdr:row>
      <xdr:rowOff>4320</xdr:rowOff>
    </xdr:to>
    <xdr:sp macro="" textlink="">
      <xdr:nvSpPr>
        <xdr:cNvPr id="473" name="CustomShape 1"/>
        <xdr:cNvSpPr/>
      </xdr:nvSpPr>
      <xdr:spPr>
        <a:xfrm>
          <a:off x="8345520" y="22703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43</xdr:row>
      <xdr:rowOff>0</xdr:rowOff>
    </xdr:from>
    <xdr:to>
      <xdr:col>4</xdr:col>
      <xdr:colOff>299520</xdr:colOff>
      <xdr:row>44</xdr:row>
      <xdr:rowOff>4320</xdr:rowOff>
    </xdr:to>
    <xdr:sp macro="" textlink="">
      <xdr:nvSpPr>
        <xdr:cNvPr id="474" name="CustomShape 1"/>
        <xdr:cNvSpPr/>
      </xdr:nvSpPr>
      <xdr:spPr>
        <a:xfrm>
          <a:off x="8345520" y="22703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43</xdr:row>
      <xdr:rowOff>0</xdr:rowOff>
    </xdr:from>
    <xdr:to>
      <xdr:col>4</xdr:col>
      <xdr:colOff>299520</xdr:colOff>
      <xdr:row>44</xdr:row>
      <xdr:rowOff>13320</xdr:rowOff>
    </xdr:to>
    <xdr:sp macro="" textlink="">
      <xdr:nvSpPr>
        <xdr:cNvPr id="475" name="CustomShape 1"/>
        <xdr:cNvSpPr/>
      </xdr:nvSpPr>
      <xdr:spPr>
        <a:xfrm>
          <a:off x="8345520" y="22703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43</xdr:row>
      <xdr:rowOff>0</xdr:rowOff>
    </xdr:from>
    <xdr:to>
      <xdr:col>4</xdr:col>
      <xdr:colOff>299520</xdr:colOff>
      <xdr:row>44</xdr:row>
      <xdr:rowOff>13320</xdr:rowOff>
    </xdr:to>
    <xdr:sp macro="" textlink="">
      <xdr:nvSpPr>
        <xdr:cNvPr id="476" name="CustomShape 1"/>
        <xdr:cNvSpPr/>
      </xdr:nvSpPr>
      <xdr:spPr>
        <a:xfrm>
          <a:off x="8345520" y="22703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43</xdr:row>
      <xdr:rowOff>0</xdr:rowOff>
    </xdr:from>
    <xdr:to>
      <xdr:col>4</xdr:col>
      <xdr:colOff>299520</xdr:colOff>
      <xdr:row>44</xdr:row>
      <xdr:rowOff>4320</xdr:rowOff>
    </xdr:to>
    <xdr:sp macro="" textlink="">
      <xdr:nvSpPr>
        <xdr:cNvPr id="477" name="CustomShape 1"/>
        <xdr:cNvSpPr/>
      </xdr:nvSpPr>
      <xdr:spPr>
        <a:xfrm>
          <a:off x="8345520" y="22703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43</xdr:row>
      <xdr:rowOff>0</xdr:rowOff>
    </xdr:from>
    <xdr:to>
      <xdr:col>4</xdr:col>
      <xdr:colOff>299520</xdr:colOff>
      <xdr:row>44</xdr:row>
      <xdr:rowOff>4320</xdr:rowOff>
    </xdr:to>
    <xdr:sp macro="" textlink="">
      <xdr:nvSpPr>
        <xdr:cNvPr id="478" name="CustomShape 1"/>
        <xdr:cNvSpPr/>
      </xdr:nvSpPr>
      <xdr:spPr>
        <a:xfrm>
          <a:off x="8345520" y="22703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43</xdr:row>
      <xdr:rowOff>0</xdr:rowOff>
    </xdr:from>
    <xdr:to>
      <xdr:col>4</xdr:col>
      <xdr:colOff>299520</xdr:colOff>
      <xdr:row>44</xdr:row>
      <xdr:rowOff>4320</xdr:rowOff>
    </xdr:to>
    <xdr:sp macro="" textlink="">
      <xdr:nvSpPr>
        <xdr:cNvPr id="479" name="CustomShape 1"/>
        <xdr:cNvSpPr/>
      </xdr:nvSpPr>
      <xdr:spPr>
        <a:xfrm>
          <a:off x="8345520" y="22703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43</xdr:row>
      <xdr:rowOff>0</xdr:rowOff>
    </xdr:from>
    <xdr:to>
      <xdr:col>4</xdr:col>
      <xdr:colOff>299520</xdr:colOff>
      <xdr:row>44</xdr:row>
      <xdr:rowOff>13320</xdr:rowOff>
    </xdr:to>
    <xdr:sp macro="" textlink="">
      <xdr:nvSpPr>
        <xdr:cNvPr id="480" name="CustomShape 1"/>
        <xdr:cNvSpPr/>
      </xdr:nvSpPr>
      <xdr:spPr>
        <a:xfrm>
          <a:off x="8345520" y="22703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43</xdr:row>
      <xdr:rowOff>0</xdr:rowOff>
    </xdr:from>
    <xdr:to>
      <xdr:col>4</xdr:col>
      <xdr:colOff>299520</xdr:colOff>
      <xdr:row>44</xdr:row>
      <xdr:rowOff>13320</xdr:rowOff>
    </xdr:to>
    <xdr:sp macro="" textlink="">
      <xdr:nvSpPr>
        <xdr:cNvPr id="481" name="CustomShape 1"/>
        <xdr:cNvSpPr/>
      </xdr:nvSpPr>
      <xdr:spPr>
        <a:xfrm>
          <a:off x="8345520" y="22703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43</xdr:row>
      <xdr:rowOff>0</xdr:rowOff>
    </xdr:from>
    <xdr:to>
      <xdr:col>4</xdr:col>
      <xdr:colOff>299520</xdr:colOff>
      <xdr:row>44</xdr:row>
      <xdr:rowOff>4320</xdr:rowOff>
    </xdr:to>
    <xdr:sp macro="" textlink="">
      <xdr:nvSpPr>
        <xdr:cNvPr id="482" name="CustomShape 1"/>
        <xdr:cNvSpPr/>
      </xdr:nvSpPr>
      <xdr:spPr>
        <a:xfrm>
          <a:off x="8345520" y="22703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43</xdr:row>
      <xdr:rowOff>0</xdr:rowOff>
    </xdr:from>
    <xdr:to>
      <xdr:col>4</xdr:col>
      <xdr:colOff>299520</xdr:colOff>
      <xdr:row>44</xdr:row>
      <xdr:rowOff>4320</xdr:rowOff>
    </xdr:to>
    <xdr:sp macro="" textlink="">
      <xdr:nvSpPr>
        <xdr:cNvPr id="483" name="CustomShape 1"/>
        <xdr:cNvSpPr/>
      </xdr:nvSpPr>
      <xdr:spPr>
        <a:xfrm>
          <a:off x="8345520" y="22703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43</xdr:row>
      <xdr:rowOff>0</xdr:rowOff>
    </xdr:from>
    <xdr:to>
      <xdr:col>4</xdr:col>
      <xdr:colOff>299520</xdr:colOff>
      <xdr:row>44</xdr:row>
      <xdr:rowOff>4320</xdr:rowOff>
    </xdr:to>
    <xdr:sp macro="" textlink="">
      <xdr:nvSpPr>
        <xdr:cNvPr id="484" name="CustomShape 1"/>
        <xdr:cNvSpPr/>
      </xdr:nvSpPr>
      <xdr:spPr>
        <a:xfrm>
          <a:off x="8345520" y="22703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43</xdr:row>
      <xdr:rowOff>0</xdr:rowOff>
    </xdr:from>
    <xdr:to>
      <xdr:col>4</xdr:col>
      <xdr:colOff>299520</xdr:colOff>
      <xdr:row>44</xdr:row>
      <xdr:rowOff>4320</xdr:rowOff>
    </xdr:to>
    <xdr:sp macro="" textlink="">
      <xdr:nvSpPr>
        <xdr:cNvPr id="485" name="CustomShape 1"/>
        <xdr:cNvSpPr/>
      </xdr:nvSpPr>
      <xdr:spPr>
        <a:xfrm>
          <a:off x="8345520" y="22703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43</xdr:row>
      <xdr:rowOff>0</xdr:rowOff>
    </xdr:from>
    <xdr:to>
      <xdr:col>4</xdr:col>
      <xdr:colOff>299520</xdr:colOff>
      <xdr:row>44</xdr:row>
      <xdr:rowOff>13320</xdr:rowOff>
    </xdr:to>
    <xdr:sp macro="" textlink="">
      <xdr:nvSpPr>
        <xdr:cNvPr id="486" name="CustomShape 1"/>
        <xdr:cNvSpPr/>
      </xdr:nvSpPr>
      <xdr:spPr>
        <a:xfrm>
          <a:off x="8345520" y="22703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43</xdr:row>
      <xdr:rowOff>0</xdr:rowOff>
    </xdr:from>
    <xdr:to>
      <xdr:col>4</xdr:col>
      <xdr:colOff>299520</xdr:colOff>
      <xdr:row>44</xdr:row>
      <xdr:rowOff>13320</xdr:rowOff>
    </xdr:to>
    <xdr:sp macro="" textlink="">
      <xdr:nvSpPr>
        <xdr:cNvPr id="487" name="CustomShape 1"/>
        <xdr:cNvSpPr/>
      </xdr:nvSpPr>
      <xdr:spPr>
        <a:xfrm>
          <a:off x="8345520" y="22703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43</xdr:row>
      <xdr:rowOff>0</xdr:rowOff>
    </xdr:from>
    <xdr:to>
      <xdr:col>4</xdr:col>
      <xdr:colOff>299520</xdr:colOff>
      <xdr:row>44</xdr:row>
      <xdr:rowOff>4320</xdr:rowOff>
    </xdr:to>
    <xdr:sp macro="" textlink="">
      <xdr:nvSpPr>
        <xdr:cNvPr id="488" name="CustomShape 1"/>
        <xdr:cNvSpPr/>
      </xdr:nvSpPr>
      <xdr:spPr>
        <a:xfrm>
          <a:off x="8345520" y="22703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43</xdr:row>
      <xdr:rowOff>0</xdr:rowOff>
    </xdr:from>
    <xdr:to>
      <xdr:col>4</xdr:col>
      <xdr:colOff>299520</xdr:colOff>
      <xdr:row>44</xdr:row>
      <xdr:rowOff>4320</xdr:rowOff>
    </xdr:to>
    <xdr:sp macro="" textlink="">
      <xdr:nvSpPr>
        <xdr:cNvPr id="489" name="CustomShape 1"/>
        <xdr:cNvSpPr/>
      </xdr:nvSpPr>
      <xdr:spPr>
        <a:xfrm>
          <a:off x="8345520" y="22703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43</xdr:row>
      <xdr:rowOff>0</xdr:rowOff>
    </xdr:from>
    <xdr:to>
      <xdr:col>4</xdr:col>
      <xdr:colOff>299520</xdr:colOff>
      <xdr:row>44</xdr:row>
      <xdr:rowOff>4320</xdr:rowOff>
    </xdr:to>
    <xdr:sp macro="" textlink="">
      <xdr:nvSpPr>
        <xdr:cNvPr id="490" name="CustomShape 1"/>
        <xdr:cNvSpPr/>
      </xdr:nvSpPr>
      <xdr:spPr>
        <a:xfrm>
          <a:off x="8345520" y="22703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44</xdr:row>
      <xdr:rowOff>0</xdr:rowOff>
    </xdr:from>
    <xdr:to>
      <xdr:col>4</xdr:col>
      <xdr:colOff>299520</xdr:colOff>
      <xdr:row>45</xdr:row>
      <xdr:rowOff>13320</xdr:rowOff>
    </xdr:to>
    <xdr:sp macro="" textlink="">
      <xdr:nvSpPr>
        <xdr:cNvPr id="491" name="CustomShape 1"/>
        <xdr:cNvSpPr/>
      </xdr:nvSpPr>
      <xdr:spPr>
        <a:xfrm>
          <a:off x="8345520" y="22998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44</xdr:row>
      <xdr:rowOff>0</xdr:rowOff>
    </xdr:from>
    <xdr:to>
      <xdr:col>4</xdr:col>
      <xdr:colOff>299520</xdr:colOff>
      <xdr:row>45</xdr:row>
      <xdr:rowOff>13320</xdr:rowOff>
    </xdr:to>
    <xdr:sp macro="" textlink="">
      <xdr:nvSpPr>
        <xdr:cNvPr id="492" name="CustomShape 1"/>
        <xdr:cNvSpPr/>
      </xdr:nvSpPr>
      <xdr:spPr>
        <a:xfrm>
          <a:off x="8345520" y="22998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44</xdr:row>
      <xdr:rowOff>0</xdr:rowOff>
    </xdr:from>
    <xdr:to>
      <xdr:col>4</xdr:col>
      <xdr:colOff>299520</xdr:colOff>
      <xdr:row>45</xdr:row>
      <xdr:rowOff>4320</xdr:rowOff>
    </xdr:to>
    <xdr:sp macro="" textlink="">
      <xdr:nvSpPr>
        <xdr:cNvPr id="493" name="CustomShape 1"/>
        <xdr:cNvSpPr/>
      </xdr:nvSpPr>
      <xdr:spPr>
        <a:xfrm>
          <a:off x="8345520" y="22998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44</xdr:row>
      <xdr:rowOff>0</xdr:rowOff>
    </xdr:from>
    <xdr:to>
      <xdr:col>4</xdr:col>
      <xdr:colOff>299520</xdr:colOff>
      <xdr:row>45</xdr:row>
      <xdr:rowOff>4320</xdr:rowOff>
    </xdr:to>
    <xdr:sp macro="" textlink="">
      <xdr:nvSpPr>
        <xdr:cNvPr id="494" name="CustomShape 1"/>
        <xdr:cNvSpPr/>
      </xdr:nvSpPr>
      <xdr:spPr>
        <a:xfrm>
          <a:off x="8345520" y="22998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44</xdr:row>
      <xdr:rowOff>0</xdr:rowOff>
    </xdr:from>
    <xdr:to>
      <xdr:col>4</xdr:col>
      <xdr:colOff>299520</xdr:colOff>
      <xdr:row>45</xdr:row>
      <xdr:rowOff>4320</xdr:rowOff>
    </xdr:to>
    <xdr:sp macro="" textlink="">
      <xdr:nvSpPr>
        <xdr:cNvPr id="495" name="CustomShape 1"/>
        <xdr:cNvSpPr/>
      </xdr:nvSpPr>
      <xdr:spPr>
        <a:xfrm>
          <a:off x="8345520" y="22998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44</xdr:row>
      <xdr:rowOff>0</xdr:rowOff>
    </xdr:from>
    <xdr:to>
      <xdr:col>4</xdr:col>
      <xdr:colOff>299520</xdr:colOff>
      <xdr:row>45</xdr:row>
      <xdr:rowOff>4320</xdr:rowOff>
    </xdr:to>
    <xdr:sp macro="" textlink="">
      <xdr:nvSpPr>
        <xdr:cNvPr id="496" name="CustomShape 1"/>
        <xdr:cNvSpPr/>
      </xdr:nvSpPr>
      <xdr:spPr>
        <a:xfrm>
          <a:off x="8345520" y="22998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44</xdr:row>
      <xdr:rowOff>0</xdr:rowOff>
    </xdr:from>
    <xdr:to>
      <xdr:col>4</xdr:col>
      <xdr:colOff>299520</xdr:colOff>
      <xdr:row>45</xdr:row>
      <xdr:rowOff>13320</xdr:rowOff>
    </xdr:to>
    <xdr:sp macro="" textlink="">
      <xdr:nvSpPr>
        <xdr:cNvPr id="497" name="CustomShape 1"/>
        <xdr:cNvSpPr/>
      </xdr:nvSpPr>
      <xdr:spPr>
        <a:xfrm>
          <a:off x="8345520" y="22998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44</xdr:row>
      <xdr:rowOff>0</xdr:rowOff>
    </xdr:from>
    <xdr:to>
      <xdr:col>4</xdr:col>
      <xdr:colOff>299520</xdr:colOff>
      <xdr:row>45</xdr:row>
      <xdr:rowOff>13320</xdr:rowOff>
    </xdr:to>
    <xdr:sp macro="" textlink="">
      <xdr:nvSpPr>
        <xdr:cNvPr id="498" name="CustomShape 1"/>
        <xdr:cNvSpPr/>
      </xdr:nvSpPr>
      <xdr:spPr>
        <a:xfrm>
          <a:off x="8345520" y="22998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44</xdr:row>
      <xdr:rowOff>0</xdr:rowOff>
    </xdr:from>
    <xdr:to>
      <xdr:col>4</xdr:col>
      <xdr:colOff>299520</xdr:colOff>
      <xdr:row>45</xdr:row>
      <xdr:rowOff>4320</xdr:rowOff>
    </xdr:to>
    <xdr:sp macro="" textlink="">
      <xdr:nvSpPr>
        <xdr:cNvPr id="499" name="CustomShape 1"/>
        <xdr:cNvSpPr/>
      </xdr:nvSpPr>
      <xdr:spPr>
        <a:xfrm>
          <a:off x="8345520" y="22998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44</xdr:row>
      <xdr:rowOff>0</xdr:rowOff>
    </xdr:from>
    <xdr:to>
      <xdr:col>4</xdr:col>
      <xdr:colOff>299520</xdr:colOff>
      <xdr:row>45</xdr:row>
      <xdr:rowOff>4320</xdr:rowOff>
    </xdr:to>
    <xdr:sp macro="" textlink="">
      <xdr:nvSpPr>
        <xdr:cNvPr id="500" name="CustomShape 1"/>
        <xdr:cNvSpPr/>
      </xdr:nvSpPr>
      <xdr:spPr>
        <a:xfrm>
          <a:off x="8345520" y="22998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44</xdr:row>
      <xdr:rowOff>0</xdr:rowOff>
    </xdr:from>
    <xdr:to>
      <xdr:col>4</xdr:col>
      <xdr:colOff>299520</xdr:colOff>
      <xdr:row>45</xdr:row>
      <xdr:rowOff>4320</xdr:rowOff>
    </xdr:to>
    <xdr:sp macro="" textlink="">
      <xdr:nvSpPr>
        <xdr:cNvPr id="501" name="CustomShape 1"/>
        <xdr:cNvSpPr/>
      </xdr:nvSpPr>
      <xdr:spPr>
        <a:xfrm>
          <a:off x="8345520" y="22998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44</xdr:row>
      <xdr:rowOff>0</xdr:rowOff>
    </xdr:from>
    <xdr:to>
      <xdr:col>4</xdr:col>
      <xdr:colOff>299520</xdr:colOff>
      <xdr:row>45</xdr:row>
      <xdr:rowOff>13320</xdr:rowOff>
    </xdr:to>
    <xdr:sp macro="" textlink="">
      <xdr:nvSpPr>
        <xdr:cNvPr id="502" name="CustomShape 1"/>
        <xdr:cNvSpPr/>
      </xdr:nvSpPr>
      <xdr:spPr>
        <a:xfrm>
          <a:off x="8345520" y="22998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44</xdr:row>
      <xdr:rowOff>0</xdr:rowOff>
    </xdr:from>
    <xdr:to>
      <xdr:col>4</xdr:col>
      <xdr:colOff>299520</xdr:colOff>
      <xdr:row>45</xdr:row>
      <xdr:rowOff>13320</xdr:rowOff>
    </xdr:to>
    <xdr:sp macro="" textlink="">
      <xdr:nvSpPr>
        <xdr:cNvPr id="503" name="CustomShape 1"/>
        <xdr:cNvSpPr/>
      </xdr:nvSpPr>
      <xdr:spPr>
        <a:xfrm>
          <a:off x="8345520" y="22998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44</xdr:row>
      <xdr:rowOff>0</xdr:rowOff>
    </xdr:from>
    <xdr:to>
      <xdr:col>4</xdr:col>
      <xdr:colOff>299520</xdr:colOff>
      <xdr:row>45</xdr:row>
      <xdr:rowOff>4320</xdr:rowOff>
    </xdr:to>
    <xdr:sp macro="" textlink="">
      <xdr:nvSpPr>
        <xdr:cNvPr id="504" name="CustomShape 1"/>
        <xdr:cNvSpPr/>
      </xdr:nvSpPr>
      <xdr:spPr>
        <a:xfrm>
          <a:off x="8345520" y="22998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44</xdr:row>
      <xdr:rowOff>0</xdr:rowOff>
    </xdr:from>
    <xdr:to>
      <xdr:col>4</xdr:col>
      <xdr:colOff>299520</xdr:colOff>
      <xdr:row>45</xdr:row>
      <xdr:rowOff>4320</xdr:rowOff>
    </xdr:to>
    <xdr:sp macro="" textlink="">
      <xdr:nvSpPr>
        <xdr:cNvPr id="505" name="CustomShape 1"/>
        <xdr:cNvSpPr/>
      </xdr:nvSpPr>
      <xdr:spPr>
        <a:xfrm>
          <a:off x="8345520" y="22998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44</xdr:row>
      <xdr:rowOff>0</xdr:rowOff>
    </xdr:from>
    <xdr:to>
      <xdr:col>4</xdr:col>
      <xdr:colOff>299520</xdr:colOff>
      <xdr:row>45</xdr:row>
      <xdr:rowOff>4320</xdr:rowOff>
    </xdr:to>
    <xdr:sp macro="" textlink="">
      <xdr:nvSpPr>
        <xdr:cNvPr id="506" name="CustomShape 1"/>
        <xdr:cNvSpPr/>
      </xdr:nvSpPr>
      <xdr:spPr>
        <a:xfrm>
          <a:off x="8345520" y="22998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44</xdr:row>
      <xdr:rowOff>0</xdr:rowOff>
    </xdr:from>
    <xdr:to>
      <xdr:col>4</xdr:col>
      <xdr:colOff>299520</xdr:colOff>
      <xdr:row>45</xdr:row>
      <xdr:rowOff>4320</xdr:rowOff>
    </xdr:to>
    <xdr:sp macro="" textlink="">
      <xdr:nvSpPr>
        <xdr:cNvPr id="507" name="CustomShape 1"/>
        <xdr:cNvSpPr/>
      </xdr:nvSpPr>
      <xdr:spPr>
        <a:xfrm>
          <a:off x="8345520" y="22998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44</xdr:row>
      <xdr:rowOff>0</xdr:rowOff>
    </xdr:from>
    <xdr:to>
      <xdr:col>4</xdr:col>
      <xdr:colOff>299520</xdr:colOff>
      <xdr:row>45</xdr:row>
      <xdr:rowOff>13320</xdr:rowOff>
    </xdr:to>
    <xdr:sp macro="" textlink="">
      <xdr:nvSpPr>
        <xdr:cNvPr id="508" name="CustomShape 1"/>
        <xdr:cNvSpPr/>
      </xdr:nvSpPr>
      <xdr:spPr>
        <a:xfrm>
          <a:off x="8345520" y="22998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44</xdr:row>
      <xdr:rowOff>0</xdr:rowOff>
    </xdr:from>
    <xdr:to>
      <xdr:col>4</xdr:col>
      <xdr:colOff>299520</xdr:colOff>
      <xdr:row>45</xdr:row>
      <xdr:rowOff>13320</xdr:rowOff>
    </xdr:to>
    <xdr:sp macro="" textlink="">
      <xdr:nvSpPr>
        <xdr:cNvPr id="509" name="CustomShape 1"/>
        <xdr:cNvSpPr/>
      </xdr:nvSpPr>
      <xdr:spPr>
        <a:xfrm>
          <a:off x="8345520" y="22998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44</xdr:row>
      <xdr:rowOff>0</xdr:rowOff>
    </xdr:from>
    <xdr:to>
      <xdr:col>4</xdr:col>
      <xdr:colOff>299520</xdr:colOff>
      <xdr:row>45</xdr:row>
      <xdr:rowOff>4320</xdr:rowOff>
    </xdr:to>
    <xdr:sp macro="" textlink="">
      <xdr:nvSpPr>
        <xdr:cNvPr id="510" name="CustomShape 1"/>
        <xdr:cNvSpPr/>
      </xdr:nvSpPr>
      <xdr:spPr>
        <a:xfrm>
          <a:off x="8345520" y="22998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44</xdr:row>
      <xdr:rowOff>0</xdr:rowOff>
    </xdr:from>
    <xdr:to>
      <xdr:col>4</xdr:col>
      <xdr:colOff>299520</xdr:colOff>
      <xdr:row>45</xdr:row>
      <xdr:rowOff>4320</xdr:rowOff>
    </xdr:to>
    <xdr:sp macro="" textlink="">
      <xdr:nvSpPr>
        <xdr:cNvPr id="511" name="CustomShape 1"/>
        <xdr:cNvSpPr/>
      </xdr:nvSpPr>
      <xdr:spPr>
        <a:xfrm>
          <a:off x="8345520" y="22998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44</xdr:row>
      <xdr:rowOff>0</xdr:rowOff>
    </xdr:from>
    <xdr:to>
      <xdr:col>4</xdr:col>
      <xdr:colOff>299520</xdr:colOff>
      <xdr:row>45</xdr:row>
      <xdr:rowOff>4320</xdr:rowOff>
    </xdr:to>
    <xdr:sp macro="" textlink="">
      <xdr:nvSpPr>
        <xdr:cNvPr id="512" name="CustomShape 1"/>
        <xdr:cNvSpPr/>
      </xdr:nvSpPr>
      <xdr:spPr>
        <a:xfrm>
          <a:off x="8345520" y="22998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45</xdr:row>
      <xdr:rowOff>0</xdr:rowOff>
    </xdr:from>
    <xdr:to>
      <xdr:col>4</xdr:col>
      <xdr:colOff>299520</xdr:colOff>
      <xdr:row>45</xdr:row>
      <xdr:rowOff>308520</xdr:rowOff>
    </xdr:to>
    <xdr:sp macro="" textlink="">
      <xdr:nvSpPr>
        <xdr:cNvPr id="513" name="CustomShape 1"/>
        <xdr:cNvSpPr/>
      </xdr:nvSpPr>
      <xdr:spPr>
        <a:xfrm>
          <a:off x="8345520" y="23293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45</xdr:row>
      <xdr:rowOff>0</xdr:rowOff>
    </xdr:from>
    <xdr:to>
      <xdr:col>4</xdr:col>
      <xdr:colOff>299520</xdr:colOff>
      <xdr:row>45</xdr:row>
      <xdr:rowOff>308520</xdr:rowOff>
    </xdr:to>
    <xdr:sp macro="" textlink="">
      <xdr:nvSpPr>
        <xdr:cNvPr id="514" name="CustomShape 1"/>
        <xdr:cNvSpPr/>
      </xdr:nvSpPr>
      <xdr:spPr>
        <a:xfrm>
          <a:off x="8345520" y="23293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45</xdr:row>
      <xdr:rowOff>0</xdr:rowOff>
    </xdr:from>
    <xdr:to>
      <xdr:col>4</xdr:col>
      <xdr:colOff>299520</xdr:colOff>
      <xdr:row>45</xdr:row>
      <xdr:rowOff>299520</xdr:rowOff>
    </xdr:to>
    <xdr:sp macro="" textlink="">
      <xdr:nvSpPr>
        <xdr:cNvPr id="515" name="CustomShape 1"/>
        <xdr:cNvSpPr/>
      </xdr:nvSpPr>
      <xdr:spPr>
        <a:xfrm>
          <a:off x="8345520" y="23293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45</xdr:row>
      <xdr:rowOff>0</xdr:rowOff>
    </xdr:from>
    <xdr:to>
      <xdr:col>4</xdr:col>
      <xdr:colOff>299520</xdr:colOff>
      <xdr:row>45</xdr:row>
      <xdr:rowOff>299520</xdr:rowOff>
    </xdr:to>
    <xdr:sp macro="" textlink="">
      <xdr:nvSpPr>
        <xdr:cNvPr id="516" name="CustomShape 1"/>
        <xdr:cNvSpPr/>
      </xdr:nvSpPr>
      <xdr:spPr>
        <a:xfrm>
          <a:off x="8345520" y="23293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45</xdr:row>
      <xdr:rowOff>0</xdr:rowOff>
    </xdr:from>
    <xdr:to>
      <xdr:col>4</xdr:col>
      <xdr:colOff>299520</xdr:colOff>
      <xdr:row>45</xdr:row>
      <xdr:rowOff>299520</xdr:rowOff>
    </xdr:to>
    <xdr:sp macro="" textlink="">
      <xdr:nvSpPr>
        <xdr:cNvPr id="517" name="CustomShape 1"/>
        <xdr:cNvSpPr/>
      </xdr:nvSpPr>
      <xdr:spPr>
        <a:xfrm>
          <a:off x="8345520" y="23293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45</xdr:row>
      <xdr:rowOff>0</xdr:rowOff>
    </xdr:from>
    <xdr:to>
      <xdr:col>4</xdr:col>
      <xdr:colOff>299520</xdr:colOff>
      <xdr:row>45</xdr:row>
      <xdr:rowOff>299520</xdr:rowOff>
    </xdr:to>
    <xdr:sp macro="" textlink="">
      <xdr:nvSpPr>
        <xdr:cNvPr id="518" name="CustomShape 1"/>
        <xdr:cNvSpPr/>
      </xdr:nvSpPr>
      <xdr:spPr>
        <a:xfrm>
          <a:off x="8345520" y="23293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45</xdr:row>
      <xdr:rowOff>0</xdr:rowOff>
    </xdr:from>
    <xdr:to>
      <xdr:col>4</xdr:col>
      <xdr:colOff>299520</xdr:colOff>
      <xdr:row>45</xdr:row>
      <xdr:rowOff>308520</xdr:rowOff>
    </xdr:to>
    <xdr:sp macro="" textlink="">
      <xdr:nvSpPr>
        <xdr:cNvPr id="519" name="CustomShape 1"/>
        <xdr:cNvSpPr/>
      </xdr:nvSpPr>
      <xdr:spPr>
        <a:xfrm>
          <a:off x="8345520" y="23293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45</xdr:row>
      <xdr:rowOff>0</xdr:rowOff>
    </xdr:from>
    <xdr:to>
      <xdr:col>4</xdr:col>
      <xdr:colOff>299520</xdr:colOff>
      <xdr:row>45</xdr:row>
      <xdr:rowOff>308520</xdr:rowOff>
    </xdr:to>
    <xdr:sp macro="" textlink="">
      <xdr:nvSpPr>
        <xdr:cNvPr id="520" name="CustomShape 1"/>
        <xdr:cNvSpPr/>
      </xdr:nvSpPr>
      <xdr:spPr>
        <a:xfrm>
          <a:off x="8345520" y="23293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45</xdr:row>
      <xdr:rowOff>0</xdr:rowOff>
    </xdr:from>
    <xdr:to>
      <xdr:col>4</xdr:col>
      <xdr:colOff>299520</xdr:colOff>
      <xdr:row>45</xdr:row>
      <xdr:rowOff>299520</xdr:rowOff>
    </xdr:to>
    <xdr:sp macro="" textlink="">
      <xdr:nvSpPr>
        <xdr:cNvPr id="521" name="CustomShape 1"/>
        <xdr:cNvSpPr/>
      </xdr:nvSpPr>
      <xdr:spPr>
        <a:xfrm>
          <a:off x="8345520" y="23293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45</xdr:row>
      <xdr:rowOff>0</xdr:rowOff>
    </xdr:from>
    <xdr:to>
      <xdr:col>4</xdr:col>
      <xdr:colOff>299520</xdr:colOff>
      <xdr:row>45</xdr:row>
      <xdr:rowOff>299520</xdr:rowOff>
    </xdr:to>
    <xdr:sp macro="" textlink="">
      <xdr:nvSpPr>
        <xdr:cNvPr id="522" name="CustomShape 1"/>
        <xdr:cNvSpPr/>
      </xdr:nvSpPr>
      <xdr:spPr>
        <a:xfrm>
          <a:off x="8345520" y="23293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45</xdr:row>
      <xdr:rowOff>0</xdr:rowOff>
    </xdr:from>
    <xdr:to>
      <xdr:col>4</xdr:col>
      <xdr:colOff>299520</xdr:colOff>
      <xdr:row>45</xdr:row>
      <xdr:rowOff>299520</xdr:rowOff>
    </xdr:to>
    <xdr:sp macro="" textlink="">
      <xdr:nvSpPr>
        <xdr:cNvPr id="523" name="CustomShape 1"/>
        <xdr:cNvSpPr/>
      </xdr:nvSpPr>
      <xdr:spPr>
        <a:xfrm>
          <a:off x="8345520" y="23293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45</xdr:row>
      <xdr:rowOff>0</xdr:rowOff>
    </xdr:from>
    <xdr:to>
      <xdr:col>4</xdr:col>
      <xdr:colOff>299520</xdr:colOff>
      <xdr:row>45</xdr:row>
      <xdr:rowOff>308520</xdr:rowOff>
    </xdr:to>
    <xdr:sp macro="" textlink="">
      <xdr:nvSpPr>
        <xdr:cNvPr id="524" name="CustomShape 1"/>
        <xdr:cNvSpPr/>
      </xdr:nvSpPr>
      <xdr:spPr>
        <a:xfrm>
          <a:off x="8345520" y="23293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45</xdr:row>
      <xdr:rowOff>0</xdr:rowOff>
    </xdr:from>
    <xdr:to>
      <xdr:col>4</xdr:col>
      <xdr:colOff>299520</xdr:colOff>
      <xdr:row>45</xdr:row>
      <xdr:rowOff>308520</xdr:rowOff>
    </xdr:to>
    <xdr:sp macro="" textlink="">
      <xdr:nvSpPr>
        <xdr:cNvPr id="525" name="CustomShape 1"/>
        <xdr:cNvSpPr/>
      </xdr:nvSpPr>
      <xdr:spPr>
        <a:xfrm>
          <a:off x="8345520" y="23293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45</xdr:row>
      <xdr:rowOff>0</xdr:rowOff>
    </xdr:from>
    <xdr:to>
      <xdr:col>4</xdr:col>
      <xdr:colOff>299520</xdr:colOff>
      <xdr:row>45</xdr:row>
      <xdr:rowOff>299520</xdr:rowOff>
    </xdr:to>
    <xdr:sp macro="" textlink="">
      <xdr:nvSpPr>
        <xdr:cNvPr id="526" name="CustomShape 1"/>
        <xdr:cNvSpPr/>
      </xdr:nvSpPr>
      <xdr:spPr>
        <a:xfrm>
          <a:off x="8345520" y="23293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45</xdr:row>
      <xdr:rowOff>0</xdr:rowOff>
    </xdr:from>
    <xdr:to>
      <xdr:col>4</xdr:col>
      <xdr:colOff>299520</xdr:colOff>
      <xdr:row>45</xdr:row>
      <xdr:rowOff>299520</xdr:rowOff>
    </xdr:to>
    <xdr:sp macro="" textlink="">
      <xdr:nvSpPr>
        <xdr:cNvPr id="527" name="CustomShape 1"/>
        <xdr:cNvSpPr/>
      </xdr:nvSpPr>
      <xdr:spPr>
        <a:xfrm>
          <a:off x="8345520" y="23293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45</xdr:row>
      <xdr:rowOff>0</xdr:rowOff>
    </xdr:from>
    <xdr:to>
      <xdr:col>4</xdr:col>
      <xdr:colOff>299520</xdr:colOff>
      <xdr:row>45</xdr:row>
      <xdr:rowOff>299520</xdr:rowOff>
    </xdr:to>
    <xdr:sp macro="" textlink="">
      <xdr:nvSpPr>
        <xdr:cNvPr id="528" name="CustomShape 1"/>
        <xdr:cNvSpPr/>
      </xdr:nvSpPr>
      <xdr:spPr>
        <a:xfrm>
          <a:off x="8345520" y="23293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45</xdr:row>
      <xdr:rowOff>0</xdr:rowOff>
    </xdr:from>
    <xdr:to>
      <xdr:col>4</xdr:col>
      <xdr:colOff>299520</xdr:colOff>
      <xdr:row>45</xdr:row>
      <xdr:rowOff>299520</xdr:rowOff>
    </xdr:to>
    <xdr:sp macro="" textlink="">
      <xdr:nvSpPr>
        <xdr:cNvPr id="529" name="CustomShape 1"/>
        <xdr:cNvSpPr/>
      </xdr:nvSpPr>
      <xdr:spPr>
        <a:xfrm>
          <a:off x="8345520" y="23293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45</xdr:row>
      <xdr:rowOff>0</xdr:rowOff>
    </xdr:from>
    <xdr:to>
      <xdr:col>4</xdr:col>
      <xdr:colOff>299520</xdr:colOff>
      <xdr:row>45</xdr:row>
      <xdr:rowOff>308520</xdr:rowOff>
    </xdr:to>
    <xdr:sp macro="" textlink="">
      <xdr:nvSpPr>
        <xdr:cNvPr id="530" name="CustomShape 1"/>
        <xdr:cNvSpPr/>
      </xdr:nvSpPr>
      <xdr:spPr>
        <a:xfrm>
          <a:off x="8345520" y="23293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45</xdr:row>
      <xdr:rowOff>0</xdr:rowOff>
    </xdr:from>
    <xdr:to>
      <xdr:col>4</xdr:col>
      <xdr:colOff>299520</xdr:colOff>
      <xdr:row>45</xdr:row>
      <xdr:rowOff>308520</xdr:rowOff>
    </xdr:to>
    <xdr:sp macro="" textlink="">
      <xdr:nvSpPr>
        <xdr:cNvPr id="531" name="CustomShape 1"/>
        <xdr:cNvSpPr/>
      </xdr:nvSpPr>
      <xdr:spPr>
        <a:xfrm>
          <a:off x="8345520" y="23293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45</xdr:row>
      <xdr:rowOff>0</xdr:rowOff>
    </xdr:from>
    <xdr:to>
      <xdr:col>4</xdr:col>
      <xdr:colOff>299520</xdr:colOff>
      <xdr:row>45</xdr:row>
      <xdr:rowOff>299520</xdr:rowOff>
    </xdr:to>
    <xdr:sp macro="" textlink="">
      <xdr:nvSpPr>
        <xdr:cNvPr id="532" name="CustomShape 1"/>
        <xdr:cNvSpPr/>
      </xdr:nvSpPr>
      <xdr:spPr>
        <a:xfrm>
          <a:off x="8345520" y="23293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45</xdr:row>
      <xdr:rowOff>0</xdr:rowOff>
    </xdr:from>
    <xdr:to>
      <xdr:col>4</xdr:col>
      <xdr:colOff>299520</xdr:colOff>
      <xdr:row>45</xdr:row>
      <xdr:rowOff>299520</xdr:rowOff>
    </xdr:to>
    <xdr:sp macro="" textlink="">
      <xdr:nvSpPr>
        <xdr:cNvPr id="533" name="CustomShape 1"/>
        <xdr:cNvSpPr/>
      </xdr:nvSpPr>
      <xdr:spPr>
        <a:xfrm>
          <a:off x="8345520" y="23293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45</xdr:row>
      <xdr:rowOff>0</xdr:rowOff>
    </xdr:from>
    <xdr:to>
      <xdr:col>4</xdr:col>
      <xdr:colOff>299520</xdr:colOff>
      <xdr:row>45</xdr:row>
      <xdr:rowOff>299520</xdr:rowOff>
    </xdr:to>
    <xdr:sp macro="" textlink="">
      <xdr:nvSpPr>
        <xdr:cNvPr id="534" name="CustomShape 1"/>
        <xdr:cNvSpPr/>
      </xdr:nvSpPr>
      <xdr:spPr>
        <a:xfrm>
          <a:off x="8345520" y="23293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46</xdr:row>
      <xdr:rowOff>0</xdr:rowOff>
    </xdr:from>
    <xdr:to>
      <xdr:col>4</xdr:col>
      <xdr:colOff>299520</xdr:colOff>
      <xdr:row>46</xdr:row>
      <xdr:rowOff>308520</xdr:rowOff>
    </xdr:to>
    <xdr:sp macro="" textlink="">
      <xdr:nvSpPr>
        <xdr:cNvPr id="535" name="CustomShape 1"/>
        <xdr:cNvSpPr/>
      </xdr:nvSpPr>
      <xdr:spPr>
        <a:xfrm>
          <a:off x="8345520" y="236268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46</xdr:row>
      <xdr:rowOff>0</xdr:rowOff>
    </xdr:from>
    <xdr:to>
      <xdr:col>4</xdr:col>
      <xdr:colOff>299520</xdr:colOff>
      <xdr:row>46</xdr:row>
      <xdr:rowOff>308520</xdr:rowOff>
    </xdr:to>
    <xdr:sp macro="" textlink="">
      <xdr:nvSpPr>
        <xdr:cNvPr id="536" name="CustomShape 1"/>
        <xdr:cNvSpPr/>
      </xdr:nvSpPr>
      <xdr:spPr>
        <a:xfrm>
          <a:off x="8345520" y="236268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46</xdr:row>
      <xdr:rowOff>0</xdr:rowOff>
    </xdr:from>
    <xdr:to>
      <xdr:col>4</xdr:col>
      <xdr:colOff>299520</xdr:colOff>
      <xdr:row>46</xdr:row>
      <xdr:rowOff>299520</xdr:rowOff>
    </xdr:to>
    <xdr:sp macro="" textlink="">
      <xdr:nvSpPr>
        <xdr:cNvPr id="537" name="CustomShape 1"/>
        <xdr:cNvSpPr/>
      </xdr:nvSpPr>
      <xdr:spPr>
        <a:xfrm>
          <a:off x="8345520" y="23626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46</xdr:row>
      <xdr:rowOff>0</xdr:rowOff>
    </xdr:from>
    <xdr:to>
      <xdr:col>4</xdr:col>
      <xdr:colOff>299520</xdr:colOff>
      <xdr:row>46</xdr:row>
      <xdr:rowOff>299520</xdr:rowOff>
    </xdr:to>
    <xdr:sp macro="" textlink="">
      <xdr:nvSpPr>
        <xdr:cNvPr id="538" name="CustomShape 1"/>
        <xdr:cNvSpPr/>
      </xdr:nvSpPr>
      <xdr:spPr>
        <a:xfrm>
          <a:off x="8345520" y="23626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46</xdr:row>
      <xdr:rowOff>0</xdr:rowOff>
    </xdr:from>
    <xdr:to>
      <xdr:col>4</xdr:col>
      <xdr:colOff>299520</xdr:colOff>
      <xdr:row>46</xdr:row>
      <xdr:rowOff>299520</xdr:rowOff>
    </xdr:to>
    <xdr:sp macro="" textlink="">
      <xdr:nvSpPr>
        <xdr:cNvPr id="539" name="CustomShape 1"/>
        <xdr:cNvSpPr/>
      </xdr:nvSpPr>
      <xdr:spPr>
        <a:xfrm>
          <a:off x="8345520" y="23626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46</xdr:row>
      <xdr:rowOff>0</xdr:rowOff>
    </xdr:from>
    <xdr:to>
      <xdr:col>4</xdr:col>
      <xdr:colOff>299520</xdr:colOff>
      <xdr:row>46</xdr:row>
      <xdr:rowOff>308520</xdr:rowOff>
    </xdr:to>
    <xdr:sp macro="" textlink="">
      <xdr:nvSpPr>
        <xdr:cNvPr id="540" name="CustomShape 1"/>
        <xdr:cNvSpPr/>
      </xdr:nvSpPr>
      <xdr:spPr>
        <a:xfrm>
          <a:off x="8345520" y="236268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46</xdr:row>
      <xdr:rowOff>0</xdr:rowOff>
    </xdr:from>
    <xdr:to>
      <xdr:col>4</xdr:col>
      <xdr:colOff>299520</xdr:colOff>
      <xdr:row>46</xdr:row>
      <xdr:rowOff>308520</xdr:rowOff>
    </xdr:to>
    <xdr:sp macro="" textlink="">
      <xdr:nvSpPr>
        <xdr:cNvPr id="541" name="CustomShape 1"/>
        <xdr:cNvSpPr/>
      </xdr:nvSpPr>
      <xdr:spPr>
        <a:xfrm>
          <a:off x="8345520" y="236268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46</xdr:row>
      <xdr:rowOff>0</xdr:rowOff>
    </xdr:from>
    <xdr:to>
      <xdr:col>4</xdr:col>
      <xdr:colOff>299520</xdr:colOff>
      <xdr:row>46</xdr:row>
      <xdr:rowOff>299520</xdr:rowOff>
    </xdr:to>
    <xdr:sp macro="" textlink="">
      <xdr:nvSpPr>
        <xdr:cNvPr id="542" name="CustomShape 1"/>
        <xdr:cNvSpPr/>
      </xdr:nvSpPr>
      <xdr:spPr>
        <a:xfrm>
          <a:off x="8345520" y="23626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46</xdr:row>
      <xdr:rowOff>0</xdr:rowOff>
    </xdr:from>
    <xdr:to>
      <xdr:col>4</xdr:col>
      <xdr:colOff>299520</xdr:colOff>
      <xdr:row>46</xdr:row>
      <xdr:rowOff>299520</xdr:rowOff>
    </xdr:to>
    <xdr:sp macro="" textlink="">
      <xdr:nvSpPr>
        <xdr:cNvPr id="543" name="CustomShape 1"/>
        <xdr:cNvSpPr/>
      </xdr:nvSpPr>
      <xdr:spPr>
        <a:xfrm>
          <a:off x="8345520" y="23626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46</xdr:row>
      <xdr:rowOff>0</xdr:rowOff>
    </xdr:from>
    <xdr:to>
      <xdr:col>4</xdr:col>
      <xdr:colOff>299520</xdr:colOff>
      <xdr:row>46</xdr:row>
      <xdr:rowOff>299520</xdr:rowOff>
    </xdr:to>
    <xdr:sp macro="" textlink="">
      <xdr:nvSpPr>
        <xdr:cNvPr id="544" name="CustomShape 1"/>
        <xdr:cNvSpPr/>
      </xdr:nvSpPr>
      <xdr:spPr>
        <a:xfrm>
          <a:off x="8345520" y="23626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46</xdr:row>
      <xdr:rowOff>0</xdr:rowOff>
    </xdr:from>
    <xdr:to>
      <xdr:col>4</xdr:col>
      <xdr:colOff>299520</xdr:colOff>
      <xdr:row>46</xdr:row>
      <xdr:rowOff>299520</xdr:rowOff>
    </xdr:to>
    <xdr:sp macro="" textlink="">
      <xdr:nvSpPr>
        <xdr:cNvPr id="545" name="CustomShape 1"/>
        <xdr:cNvSpPr/>
      </xdr:nvSpPr>
      <xdr:spPr>
        <a:xfrm>
          <a:off x="8345520" y="23626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46</xdr:row>
      <xdr:rowOff>0</xdr:rowOff>
    </xdr:from>
    <xdr:to>
      <xdr:col>4</xdr:col>
      <xdr:colOff>299520</xdr:colOff>
      <xdr:row>46</xdr:row>
      <xdr:rowOff>308520</xdr:rowOff>
    </xdr:to>
    <xdr:sp macro="" textlink="">
      <xdr:nvSpPr>
        <xdr:cNvPr id="546" name="CustomShape 1"/>
        <xdr:cNvSpPr/>
      </xdr:nvSpPr>
      <xdr:spPr>
        <a:xfrm>
          <a:off x="8345520" y="236268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46</xdr:row>
      <xdr:rowOff>0</xdr:rowOff>
    </xdr:from>
    <xdr:to>
      <xdr:col>4</xdr:col>
      <xdr:colOff>299520</xdr:colOff>
      <xdr:row>46</xdr:row>
      <xdr:rowOff>308520</xdr:rowOff>
    </xdr:to>
    <xdr:sp macro="" textlink="">
      <xdr:nvSpPr>
        <xdr:cNvPr id="547" name="CustomShape 1"/>
        <xdr:cNvSpPr/>
      </xdr:nvSpPr>
      <xdr:spPr>
        <a:xfrm>
          <a:off x="8345520" y="236268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46</xdr:row>
      <xdr:rowOff>0</xdr:rowOff>
    </xdr:from>
    <xdr:to>
      <xdr:col>4</xdr:col>
      <xdr:colOff>299520</xdr:colOff>
      <xdr:row>46</xdr:row>
      <xdr:rowOff>299520</xdr:rowOff>
    </xdr:to>
    <xdr:sp macro="" textlink="">
      <xdr:nvSpPr>
        <xdr:cNvPr id="548" name="CustomShape 1"/>
        <xdr:cNvSpPr/>
      </xdr:nvSpPr>
      <xdr:spPr>
        <a:xfrm>
          <a:off x="8345520" y="23626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46</xdr:row>
      <xdr:rowOff>0</xdr:rowOff>
    </xdr:from>
    <xdr:to>
      <xdr:col>4</xdr:col>
      <xdr:colOff>299520</xdr:colOff>
      <xdr:row>46</xdr:row>
      <xdr:rowOff>299520</xdr:rowOff>
    </xdr:to>
    <xdr:sp macro="" textlink="">
      <xdr:nvSpPr>
        <xdr:cNvPr id="549" name="CustomShape 1"/>
        <xdr:cNvSpPr/>
      </xdr:nvSpPr>
      <xdr:spPr>
        <a:xfrm>
          <a:off x="8345520" y="23626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46</xdr:row>
      <xdr:rowOff>0</xdr:rowOff>
    </xdr:from>
    <xdr:to>
      <xdr:col>4</xdr:col>
      <xdr:colOff>299520</xdr:colOff>
      <xdr:row>46</xdr:row>
      <xdr:rowOff>299520</xdr:rowOff>
    </xdr:to>
    <xdr:sp macro="" textlink="">
      <xdr:nvSpPr>
        <xdr:cNvPr id="550" name="CustomShape 1"/>
        <xdr:cNvSpPr/>
      </xdr:nvSpPr>
      <xdr:spPr>
        <a:xfrm>
          <a:off x="8345520" y="23626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47</xdr:row>
      <xdr:rowOff>0</xdr:rowOff>
    </xdr:from>
    <xdr:to>
      <xdr:col>4</xdr:col>
      <xdr:colOff>299520</xdr:colOff>
      <xdr:row>47</xdr:row>
      <xdr:rowOff>308520</xdr:rowOff>
    </xdr:to>
    <xdr:sp macro="" textlink="">
      <xdr:nvSpPr>
        <xdr:cNvPr id="551" name="CustomShape 1"/>
        <xdr:cNvSpPr/>
      </xdr:nvSpPr>
      <xdr:spPr>
        <a:xfrm>
          <a:off x="8345520" y="23960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47</xdr:row>
      <xdr:rowOff>0</xdr:rowOff>
    </xdr:from>
    <xdr:to>
      <xdr:col>4</xdr:col>
      <xdr:colOff>299520</xdr:colOff>
      <xdr:row>47</xdr:row>
      <xdr:rowOff>308520</xdr:rowOff>
    </xdr:to>
    <xdr:sp macro="" textlink="">
      <xdr:nvSpPr>
        <xdr:cNvPr id="552" name="CustomShape 1"/>
        <xdr:cNvSpPr/>
      </xdr:nvSpPr>
      <xdr:spPr>
        <a:xfrm>
          <a:off x="8345520" y="23960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47</xdr:row>
      <xdr:rowOff>0</xdr:rowOff>
    </xdr:from>
    <xdr:to>
      <xdr:col>4</xdr:col>
      <xdr:colOff>299520</xdr:colOff>
      <xdr:row>47</xdr:row>
      <xdr:rowOff>299520</xdr:rowOff>
    </xdr:to>
    <xdr:sp macro="" textlink="">
      <xdr:nvSpPr>
        <xdr:cNvPr id="553" name="CustomShape 1"/>
        <xdr:cNvSpPr/>
      </xdr:nvSpPr>
      <xdr:spPr>
        <a:xfrm>
          <a:off x="8345520" y="23960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47</xdr:row>
      <xdr:rowOff>0</xdr:rowOff>
    </xdr:from>
    <xdr:to>
      <xdr:col>4</xdr:col>
      <xdr:colOff>299520</xdr:colOff>
      <xdr:row>47</xdr:row>
      <xdr:rowOff>299520</xdr:rowOff>
    </xdr:to>
    <xdr:sp macro="" textlink="">
      <xdr:nvSpPr>
        <xdr:cNvPr id="554" name="CustomShape 1"/>
        <xdr:cNvSpPr/>
      </xdr:nvSpPr>
      <xdr:spPr>
        <a:xfrm>
          <a:off x="8345520" y="23960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47</xdr:row>
      <xdr:rowOff>0</xdr:rowOff>
    </xdr:from>
    <xdr:to>
      <xdr:col>4</xdr:col>
      <xdr:colOff>299520</xdr:colOff>
      <xdr:row>47</xdr:row>
      <xdr:rowOff>299520</xdr:rowOff>
    </xdr:to>
    <xdr:sp macro="" textlink="">
      <xdr:nvSpPr>
        <xdr:cNvPr id="555" name="CustomShape 1"/>
        <xdr:cNvSpPr/>
      </xdr:nvSpPr>
      <xdr:spPr>
        <a:xfrm>
          <a:off x="8345520" y="23960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47</xdr:row>
      <xdr:rowOff>0</xdr:rowOff>
    </xdr:from>
    <xdr:to>
      <xdr:col>4</xdr:col>
      <xdr:colOff>299520</xdr:colOff>
      <xdr:row>47</xdr:row>
      <xdr:rowOff>299520</xdr:rowOff>
    </xdr:to>
    <xdr:sp macro="" textlink="">
      <xdr:nvSpPr>
        <xdr:cNvPr id="556" name="CustomShape 1"/>
        <xdr:cNvSpPr/>
      </xdr:nvSpPr>
      <xdr:spPr>
        <a:xfrm>
          <a:off x="8345520" y="23960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47</xdr:row>
      <xdr:rowOff>0</xdr:rowOff>
    </xdr:from>
    <xdr:to>
      <xdr:col>4</xdr:col>
      <xdr:colOff>299520</xdr:colOff>
      <xdr:row>47</xdr:row>
      <xdr:rowOff>308520</xdr:rowOff>
    </xdr:to>
    <xdr:sp macro="" textlink="">
      <xdr:nvSpPr>
        <xdr:cNvPr id="557" name="CustomShape 1"/>
        <xdr:cNvSpPr/>
      </xdr:nvSpPr>
      <xdr:spPr>
        <a:xfrm>
          <a:off x="8345520" y="23960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47</xdr:row>
      <xdr:rowOff>0</xdr:rowOff>
    </xdr:from>
    <xdr:to>
      <xdr:col>4</xdr:col>
      <xdr:colOff>299520</xdr:colOff>
      <xdr:row>47</xdr:row>
      <xdr:rowOff>308520</xdr:rowOff>
    </xdr:to>
    <xdr:sp macro="" textlink="">
      <xdr:nvSpPr>
        <xdr:cNvPr id="558" name="CustomShape 1"/>
        <xdr:cNvSpPr/>
      </xdr:nvSpPr>
      <xdr:spPr>
        <a:xfrm>
          <a:off x="8345520" y="23960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47</xdr:row>
      <xdr:rowOff>0</xdr:rowOff>
    </xdr:from>
    <xdr:to>
      <xdr:col>4</xdr:col>
      <xdr:colOff>299520</xdr:colOff>
      <xdr:row>47</xdr:row>
      <xdr:rowOff>299520</xdr:rowOff>
    </xdr:to>
    <xdr:sp macro="" textlink="">
      <xdr:nvSpPr>
        <xdr:cNvPr id="559" name="CustomShape 1"/>
        <xdr:cNvSpPr/>
      </xdr:nvSpPr>
      <xdr:spPr>
        <a:xfrm>
          <a:off x="8345520" y="23960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47</xdr:row>
      <xdr:rowOff>0</xdr:rowOff>
    </xdr:from>
    <xdr:to>
      <xdr:col>4</xdr:col>
      <xdr:colOff>299520</xdr:colOff>
      <xdr:row>47</xdr:row>
      <xdr:rowOff>299520</xdr:rowOff>
    </xdr:to>
    <xdr:sp macro="" textlink="">
      <xdr:nvSpPr>
        <xdr:cNvPr id="560" name="CustomShape 1"/>
        <xdr:cNvSpPr/>
      </xdr:nvSpPr>
      <xdr:spPr>
        <a:xfrm>
          <a:off x="8345520" y="23960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47</xdr:row>
      <xdr:rowOff>0</xdr:rowOff>
    </xdr:from>
    <xdr:to>
      <xdr:col>4</xdr:col>
      <xdr:colOff>299520</xdr:colOff>
      <xdr:row>47</xdr:row>
      <xdr:rowOff>299520</xdr:rowOff>
    </xdr:to>
    <xdr:sp macro="" textlink="">
      <xdr:nvSpPr>
        <xdr:cNvPr id="561" name="CustomShape 1"/>
        <xdr:cNvSpPr/>
      </xdr:nvSpPr>
      <xdr:spPr>
        <a:xfrm>
          <a:off x="8345520" y="23960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47</xdr:row>
      <xdr:rowOff>0</xdr:rowOff>
    </xdr:from>
    <xdr:to>
      <xdr:col>4</xdr:col>
      <xdr:colOff>299520</xdr:colOff>
      <xdr:row>47</xdr:row>
      <xdr:rowOff>308520</xdr:rowOff>
    </xdr:to>
    <xdr:sp macro="" textlink="">
      <xdr:nvSpPr>
        <xdr:cNvPr id="562" name="CustomShape 1"/>
        <xdr:cNvSpPr/>
      </xdr:nvSpPr>
      <xdr:spPr>
        <a:xfrm>
          <a:off x="8345520" y="23960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47</xdr:row>
      <xdr:rowOff>0</xdr:rowOff>
    </xdr:from>
    <xdr:to>
      <xdr:col>4</xdr:col>
      <xdr:colOff>299520</xdr:colOff>
      <xdr:row>47</xdr:row>
      <xdr:rowOff>308520</xdr:rowOff>
    </xdr:to>
    <xdr:sp macro="" textlink="">
      <xdr:nvSpPr>
        <xdr:cNvPr id="563" name="CustomShape 1"/>
        <xdr:cNvSpPr/>
      </xdr:nvSpPr>
      <xdr:spPr>
        <a:xfrm>
          <a:off x="8345520" y="23960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47</xdr:row>
      <xdr:rowOff>0</xdr:rowOff>
    </xdr:from>
    <xdr:to>
      <xdr:col>4</xdr:col>
      <xdr:colOff>299520</xdr:colOff>
      <xdr:row>47</xdr:row>
      <xdr:rowOff>299520</xdr:rowOff>
    </xdr:to>
    <xdr:sp macro="" textlink="">
      <xdr:nvSpPr>
        <xdr:cNvPr id="564" name="CustomShape 1"/>
        <xdr:cNvSpPr/>
      </xdr:nvSpPr>
      <xdr:spPr>
        <a:xfrm>
          <a:off x="8345520" y="23960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47</xdr:row>
      <xdr:rowOff>0</xdr:rowOff>
    </xdr:from>
    <xdr:to>
      <xdr:col>4</xdr:col>
      <xdr:colOff>299520</xdr:colOff>
      <xdr:row>47</xdr:row>
      <xdr:rowOff>299520</xdr:rowOff>
    </xdr:to>
    <xdr:sp macro="" textlink="">
      <xdr:nvSpPr>
        <xdr:cNvPr id="565" name="CustomShape 1"/>
        <xdr:cNvSpPr/>
      </xdr:nvSpPr>
      <xdr:spPr>
        <a:xfrm>
          <a:off x="8345520" y="23960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47</xdr:row>
      <xdr:rowOff>0</xdr:rowOff>
    </xdr:from>
    <xdr:to>
      <xdr:col>4</xdr:col>
      <xdr:colOff>299520</xdr:colOff>
      <xdr:row>47</xdr:row>
      <xdr:rowOff>299520</xdr:rowOff>
    </xdr:to>
    <xdr:sp macro="" textlink="">
      <xdr:nvSpPr>
        <xdr:cNvPr id="566" name="CustomShape 1"/>
        <xdr:cNvSpPr/>
      </xdr:nvSpPr>
      <xdr:spPr>
        <a:xfrm>
          <a:off x="8345520" y="23960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47</xdr:row>
      <xdr:rowOff>0</xdr:rowOff>
    </xdr:from>
    <xdr:to>
      <xdr:col>4</xdr:col>
      <xdr:colOff>299520</xdr:colOff>
      <xdr:row>47</xdr:row>
      <xdr:rowOff>299520</xdr:rowOff>
    </xdr:to>
    <xdr:sp macro="" textlink="">
      <xdr:nvSpPr>
        <xdr:cNvPr id="567" name="CustomShape 1"/>
        <xdr:cNvSpPr/>
      </xdr:nvSpPr>
      <xdr:spPr>
        <a:xfrm>
          <a:off x="8345520" y="23960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47</xdr:row>
      <xdr:rowOff>0</xdr:rowOff>
    </xdr:from>
    <xdr:to>
      <xdr:col>4</xdr:col>
      <xdr:colOff>299520</xdr:colOff>
      <xdr:row>47</xdr:row>
      <xdr:rowOff>308520</xdr:rowOff>
    </xdr:to>
    <xdr:sp macro="" textlink="">
      <xdr:nvSpPr>
        <xdr:cNvPr id="568" name="CustomShape 1"/>
        <xdr:cNvSpPr/>
      </xdr:nvSpPr>
      <xdr:spPr>
        <a:xfrm>
          <a:off x="8345520" y="23960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47</xdr:row>
      <xdr:rowOff>0</xdr:rowOff>
    </xdr:from>
    <xdr:to>
      <xdr:col>4</xdr:col>
      <xdr:colOff>299520</xdr:colOff>
      <xdr:row>47</xdr:row>
      <xdr:rowOff>308520</xdr:rowOff>
    </xdr:to>
    <xdr:sp macro="" textlink="">
      <xdr:nvSpPr>
        <xdr:cNvPr id="569" name="CustomShape 1"/>
        <xdr:cNvSpPr/>
      </xdr:nvSpPr>
      <xdr:spPr>
        <a:xfrm>
          <a:off x="8345520" y="23960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47</xdr:row>
      <xdr:rowOff>0</xdr:rowOff>
    </xdr:from>
    <xdr:to>
      <xdr:col>4</xdr:col>
      <xdr:colOff>299520</xdr:colOff>
      <xdr:row>47</xdr:row>
      <xdr:rowOff>299520</xdr:rowOff>
    </xdr:to>
    <xdr:sp macro="" textlink="">
      <xdr:nvSpPr>
        <xdr:cNvPr id="570" name="CustomShape 1"/>
        <xdr:cNvSpPr/>
      </xdr:nvSpPr>
      <xdr:spPr>
        <a:xfrm>
          <a:off x="8345520" y="23960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47</xdr:row>
      <xdr:rowOff>0</xdr:rowOff>
    </xdr:from>
    <xdr:to>
      <xdr:col>4</xdr:col>
      <xdr:colOff>299520</xdr:colOff>
      <xdr:row>47</xdr:row>
      <xdr:rowOff>299520</xdr:rowOff>
    </xdr:to>
    <xdr:sp macro="" textlink="">
      <xdr:nvSpPr>
        <xdr:cNvPr id="571" name="CustomShape 1"/>
        <xdr:cNvSpPr/>
      </xdr:nvSpPr>
      <xdr:spPr>
        <a:xfrm>
          <a:off x="8345520" y="23960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47</xdr:row>
      <xdr:rowOff>0</xdr:rowOff>
    </xdr:from>
    <xdr:to>
      <xdr:col>4</xdr:col>
      <xdr:colOff>299520</xdr:colOff>
      <xdr:row>47</xdr:row>
      <xdr:rowOff>299520</xdr:rowOff>
    </xdr:to>
    <xdr:sp macro="" textlink="">
      <xdr:nvSpPr>
        <xdr:cNvPr id="572" name="CustomShape 1"/>
        <xdr:cNvSpPr/>
      </xdr:nvSpPr>
      <xdr:spPr>
        <a:xfrm>
          <a:off x="8345520" y="23960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48</xdr:row>
      <xdr:rowOff>0</xdr:rowOff>
    </xdr:from>
    <xdr:to>
      <xdr:col>4</xdr:col>
      <xdr:colOff>299520</xdr:colOff>
      <xdr:row>48</xdr:row>
      <xdr:rowOff>308520</xdr:rowOff>
    </xdr:to>
    <xdr:sp macro="" textlink="">
      <xdr:nvSpPr>
        <xdr:cNvPr id="573" name="CustomShape 1"/>
        <xdr:cNvSpPr/>
      </xdr:nvSpPr>
      <xdr:spPr>
        <a:xfrm>
          <a:off x="8345520" y="242935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48</xdr:row>
      <xdr:rowOff>0</xdr:rowOff>
    </xdr:from>
    <xdr:to>
      <xdr:col>4</xdr:col>
      <xdr:colOff>299520</xdr:colOff>
      <xdr:row>48</xdr:row>
      <xdr:rowOff>308520</xdr:rowOff>
    </xdr:to>
    <xdr:sp macro="" textlink="">
      <xdr:nvSpPr>
        <xdr:cNvPr id="574" name="CustomShape 1"/>
        <xdr:cNvSpPr/>
      </xdr:nvSpPr>
      <xdr:spPr>
        <a:xfrm>
          <a:off x="8345520" y="242935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48</xdr:row>
      <xdr:rowOff>0</xdr:rowOff>
    </xdr:from>
    <xdr:to>
      <xdr:col>4</xdr:col>
      <xdr:colOff>299520</xdr:colOff>
      <xdr:row>48</xdr:row>
      <xdr:rowOff>299520</xdr:rowOff>
    </xdr:to>
    <xdr:sp macro="" textlink="">
      <xdr:nvSpPr>
        <xdr:cNvPr id="575" name="CustomShape 1"/>
        <xdr:cNvSpPr/>
      </xdr:nvSpPr>
      <xdr:spPr>
        <a:xfrm>
          <a:off x="8345520" y="24293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48</xdr:row>
      <xdr:rowOff>0</xdr:rowOff>
    </xdr:from>
    <xdr:to>
      <xdr:col>4</xdr:col>
      <xdr:colOff>299520</xdr:colOff>
      <xdr:row>48</xdr:row>
      <xdr:rowOff>299520</xdr:rowOff>
    </xdr:to>
    <xdr:sp macro="" textlink="">
      <xdr:nvSpPr>
        <xdr:cNvPr id="576" name="CustomShape 1"/>
        <xdr:cNvSpPr/>
      </xdr:nvSpPr>
      <xdr:spPr>
        <a:xfrm>
          <a:off x="8345520" y="24293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48</xdr:row>
      <xdr:rowOff>0</xdr:rowOff>
    </xdr:from>
    <xdr:to>
      <xdr:col>4</xdr:col>
      <xdr:colOff>299520</xdr:colOff>
      <xdr:row>48</xdr:row>
      <xdr:rowOff>299520</xdr:rowOff>
    </xdr:to>
    <xdr:sp macro="" textlink="">
      <xdr:nvSpPr>
        <xdr:cNvPr id="577" name="CustomShape 1"/>
        <xdr:cNvSpPr/>
      </xdr:nvSpPr>
      <xdr:spPr>
        <a:xfrm>
          <a:off x="8345520" y="24293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48</xdr:row>
      <xdr:rowOff>0</xdr:rowOff>
    </xdr:from>
    <xdr:to>
      <xdr:col>4</xdr:col>
      <xdr:colOff>299520</xdr:colOff>
      <xdr:row>48</xdr:row>
      <xdr:rowOff>299520</xdr:rowOff>
    </xdr:to>
    <xdr:sp macro="" textlink="">
      <xdr:nvSpPr>
        <xdr:cNvPr id="578" name="CustomShape 1"/>
        <xdr:cNvSpPr/>
      </xdr:nvSpPr>
      <xdr:spPr>
        <a:xfrm>
          <a:off x="8345520" y="24293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48</xdr:row>
      <xdr:rowOff>0</xdr:rowOff>
    </xdr:from>
    <xdr:to>
      <xdr:col>4</xdr:col>
      <xdr:colOff>299520</xdr:colOff>
      <xdr:row>48</xdr:row>
      <xdr:rowOff>308520</xdr:rowOff>
    </xdr:to>
    <xdr:sp macro="" textlink="">
      <xdr:nvSpPr>
        <xdr:cNvPr id="579" name="CustomShape 1"/>
        <xdr:cNvSpPr/>
      </xdr:nvSpPr>
      <xdr:spPr>
        <a:xfrm>
          <a:off x="8345520" y="242935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48</xdr:row>
      <xdr:rowOff>0</xdr:rowOff>
    </xdr:from>
    <xdr:to>
      <xdr:col>4</xdr:col>
      <xdr:colOff>299520</xdr:colOff>
      <xdr:row>48</xdr:row>
      <xdr:rowOff>308520</xdr:rowOff>
    </xdr:to>
    <xdr:sp macro="" textlink="">
      <xdr:nvSpPr>
        <xdr:cNvPr id="580" name="CustomShape 1"/>
        <xdr:cNvSpPr/>
      </xdr:nvSpPr>
      <xdr:spPr>
        <a:xfrm>
          <a:off x="8345520" y="242935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48</xdr:row>
      <xdr:rowOff>0</xdr:rowOff>
    </xdr:from>
    <xdr:to>
      <xdr:col>4</xdr:col>
      <xdr:colOff>299520</xdr:colOff>
      <xdr:row>48</xdr:row>
      <xdr:rowOff>299520</xdr:rowOff>
    </xdr:to>
    <xdr:sp macro="" textlink="">
      <xdr:nvSpPr>
        <xdr:cNvPr id="581" name="CustomShape 1"/>
        <xdr:cNvSpPr/>
      </xdr:nvSpPr>
      <xdr:spPr>
        <a:xfrm>
          <a:off x="8345520" y="24293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48</xdr:row>
      <xdr:rowOff>0</xdr:rowOff>
    </xdr:from>
    <xdr:to>
      <xdr:col>4</xdr:col>
      <xdr:colOff>299520</xdr:colOff>
      <xdr:row>48</xdr:row>
      <xdr:rowOff>299520</xdr:rowOff>
    </xdr:to>
    <xdr:sp macro="" textlink="">
      <xdr:nvSpPr>
        <xdr:cNvPr id="582" name="CustomShape 1"/>
        <xdr:cNvSpPr/>
      </xdr:nvSpPr>
      <xdr:spPr>
        <a:xfrm>
          <a:off x="8345520" y="24293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48</xdr:row>
      <xdr:rowOff>0</xdr:rowOff>
    </xdr:from>
    <xdr:to>
      <xdr:col>4</xdr:col>
      <xdr:colOff>299520</xdr:colOff>
      <xdr:row>48</xdr:row>
      <xdr:rowOff>299520</xdr:rowOff>
    </xdr:to>
    <xdr:sp macro="" textlink="">
      <xdr:nvSpPr>
        <xdr:cNvPr id="583" name="CustomShape 1"/>
        <xdr:cNvSpPr/>
      </xdr:nvSpPr>
      <xdr:spPr>
        <a:xfrm>
          <a:off x="8345520" y="24293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48</xdr:row>
      <xdr:rowOff>0</xdr:rowOff>
    </xdr:from>
    <xdr:to>
      <xdr:col>4</xdr:col>
      <xdr:colOff>299520</xdr:colOff>
      <xdr:row>48</xdr:row>
      <xdr:rowOff>308520</xdr:rowOff>
    </xdr:to>
    <xdr:sp macro="" textlink="">
      <xdr:nvSpPr>
        <xdr:cNvPr id="584" name="CustomShape 1"/>
        <xdr:cNvSpPr/>
      </xdr:nvSpPr>
      <xdr:spPr>
        <a:xfrm>
          <a:off x="8345520" y="242935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48</xdr:row>
      <xdr:rowOff>0</xdr:rowOff>
    </xdr:from>
    <xdr:to>
      <xdr:col>4</xdr:col>
      <xdr:colOff>299520</xdr:colOff>
      <xdr:row>48</xdr:row>
      <xdr:rowOff>308520</xdr:rowOff>
    </xdr:to>
    <xdr:sp macro="" textlink="">
      <xdr:nvSpPr>
        <xdr:cNvPr id="585" name="CustomShape 1"/>
        <xdr:cNvSpPr/>
      </xdr:nvSpPr>
      <xdr:spPr>
        <a:xfrm>
          <a:off x="8345520" y="242935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48</xdr:row>
      <xdr:rowOff>0</xdr:rowOff>
    </xdr:from>
    <xdr:to>
      <xdr:col>4</xdr:col>
      <xdr:colOff>299520</xdr:colOff>
      <xdr:row>48</xdr:row>
      <xdr:rowOff>299520</xdr:rowOff>
    </xdr:to>
    <xdr:sp macro="" textlink="">
      <xdr:nvSpPr>
        <xdr:cNvPr id="586" name="CustomShape 1"/>
        <xdr:cNvSpPr/>
      </xdr:nvSpPr>
      <xdr:spPr>
        <a:xfrm>
          <a:off x="8345520" y="24293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48</xdr:row>
      <xdr:rowOff>0</xdr:rowOff>
    </xdr:from>
    <xdr:to>
      <xdr:col>4</xdr:col>
      <xdr:colOff>299520</xdr:colOff>
      <xdr:row>48</xdr:row>
      <xdr:rowOff>299520</xdr:rowOff>
    </xdr:to>
    <xdr:sp macro="" textlink="">
      <xdr:nvSpPr>
        <xdr:cNvPr id="587" name="CustomShape 1"/>
        <xdr:cNvSpPr/>
      </xdr:nvSpPr>
      <xdr:spPr>
        <a:xfrm>
          <a:off x="8345520" y="24293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48</xdr:row>
      <xdr:rowOff>0</xdr:rowOff>
    </xdr:from>
    <xdr:to>
      <xdr:col>4</xdr:col>
      <xdr:colOff>299520</xdr:colOff>
      <xdr:row>48</xdr:row>
      <xdr:rowOff>299520</xdr:rowOff>
    </xdr:to>
    <xdr:sp macro="" textlink="">
      <xdr:nvSpPr>
        <xdr:cNvPr id="588" name="CustomShape 1"/>
        <xdr:cNvSpPr/>
      </xdr:nvSpPr>
      <xdr:spPr>
        <a:xfrm>
          <a:off x="8345520" y="24293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48</xdr:row>
      <xdr:rowOff>0</xdr:rowOff>
    </xdr:from>
    <xdr:to>
      <xdr:col>4</xdr:col>
      <xdr:colOff>299520</xdr:colOff>
      <xdr:row>48</xdr:row>
      <xdr:rowOff>299520</xdr:rowOff>
    </xdr:to>
    <xdr:sp macro="" textlink="">
      <xdr:nvSpPr>
        <xdr:cNvPr id="589" name="CustomShape 1"/>
        <xdr:cNvSpPr/>
      </xdr:nvSpPr>
      <xdr:spPr>
        <a:xfrm>
          <a:off x="8345520" y="24293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48</xdr:row>
      <xdr:rowOff>0</xdr:rowOff>
    </xdr:from>
    <xdr:to>
      <xdr:col>4</xdr:col>
      <xdr:colOff>299520</xdr:colOff>
      <xdr:row>48</xdr:row>
      <xdr:rowOff>308520</xdr:rowOff>
    </xdr:to>
    <xdr:sp macro="" textlink="">
      <xdr:nvSpPr>
        <xdr:cNvPr id="590" name="CustomShape 1"/>
        <xdr:cNvSpPr/>
      </xdr:nvSpPr>
      <xdr:spPr>
        <a:xfrm>
          <a:off x="8345520" y="242935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48</xdr:row>
      <xdr:rowOff>0</xdr:rowOff>
    </xdr:from>
    <xdr:to>
      <xdr:col>4</xdr:col>
      <xdr:colOff>299520</xdr:colOff>
      <xdr:row>48</xdr:row>
      <xdr:rowOff>308520</xdr:rowOff>
    </xdr:to>
    <xdr:sp macro="" textlink="">
      <xdr:nvSpPr>
        <xdr:cNvPr id="591" name="CustomShape 1"/>
        <xdr:cNvSpPr/>
      </xdr:nvSpPr>
      <xdr:spPr>
        <a:xfrm>
          <a:off x="8345520" y="242935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48</xdr:row>
      <xdr:rowOff>0</xdr:rowOff>
    </xdr:from>
    <xdr:to>
      <xdr:col>4</xdr:col>
      <xdr:colOff>299520</xdr:colOff>
      <xdr:row>48</xdr:row>
      <xdr:rowOff>299520</xdr:rowOff>
    </xdr:to>
    <xdr:sp macro="" textlink="">
      <xdr:nvSpPr>
        <xdr:cNvPr id="592" name="CustomShape 1"/>
        <xdr:cNvSpPr/>
      </xdr:nvSpPr>
      <xdr:spPr>
        <a:xfrm>
          <a:off x="8345520" y="24293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48</xdr:row>
      <xdr:rowOff>0</xdr:rowOff>
    </xdr:from>
    <xdr:to>
      <xdr:col>4</xdr:col>
      <xdr:colOff>299520</xdr:colOff>
      <xdr:row>48</xdr:row>
      <xdr:rowOff>299520</xdr:rowOff>
    </xdr:to>
    <xdr:sp macro="" textlink="">
      <xdr:nvSpPr>
        <xdr:cNvPr id="593" name="CustomShape 1"/>
        <xdr:cNvSpPr/>
      </xdr:nvSpPr>
      <xdr:spPr>
        <a:xfrm>
          <a:off x="8345520" y="24293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48</xdr:row>
      <xdr:rowOff>0</xdr:rowOff>
    </xdr:from>
    <xdr:to>
      <xdr:col>4</xdr:col>
      <xdr:colOff>299520</xdr:colOff>
      <xdr:row>48</xdr:row>
      <xdr:rowOff>299520</xdr:rowOff>
    </xdr:to>
    <xdr:sp macro="" textlink="">
      <xdr:nvSpPr>
        <xdr:cNvPr id="594" name="CustomShape 1"/>
        <xdr:cNvSpPr/>
      </xdr:nvSpPr>
      <xdr:spPr>
        <a:xfrm>
          <a:off x="8345520" y="24293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49</xdr:row>
      <xdr:rowOff>0</xdr:rowOff>
    </xdr:from>
    <xdr:to>
      <xdr:col>4</xdr:col>
      <xdr:colOff>299520</xdr:colOff>
      <xdr:row>49</xdr:row>
      <xdr:rowOff>308520</xdr:rowOff>
    </xdr:to>
    <xdr:sp macro="" textlink="">
      <xdr:nvSpPr>
        <xdr:cNvPr id="595" name="CustomShape 1"/>
        <xdr:cNvSpPr/>
      </xdr:nvSpPr>
      <xdr:spPr>
        <a:xfrm>
          <a:off x="8345520" y="24626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49</xdr:row>
      <xdr:rowOff>0</xdr:rowOff>
    </xdr:from>
    <xdr:to>
      <xdr:col>4</xdr:col>
      <xdr:colOff>299520</xdr:colOff>
      <xdr:row>49</xdr:row>
      <xdr:rowOff>308520</xdr:rowOff>
    </xdr:to>
    <xdr:sp macro="" textlink="">
      <xdr:nvSpPr>
        <xdr:cNvPr id="596" name="CustomShape 1"/>
        <xdr:cNvSpPr/>
      </xdr:nvSpPr>
      <xdr:spPr>
        <a:xfrm>
          <a:off x="8345520" y="24626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49</xdr:row>
      <xdr:rowOff>0</xdr:rowOff>
    </xdr:from>
    <xdr:to>
      <xdr:col>4</xdr:col>
      <xdr:colOff>299520</xdr:colOff>
      <xdr:row>49</xdr:row>
      <xdr:rowOff>299520</xdr:rowOff>
    </xdr:to>
    <xdr:sp macro="" textlink="">
      <xdr:nvSpPr>
        <xdr:cNvPr id="597" name="CustomShape 1"/>
        <xdr:cNvSpPr/>
      </xdr:nvSpPr>
      <xdr:spPr>
        <a:xfrm>
          <a:off x="8345520" y="24626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49</xdr:row>
      <xdr:rowOff>0</xdr:rowOff>
    </xdr:from>
    <xdr:to>
      <xdr:col>4</xdr:col>
      <xdr:colOff>299520</xdr:colOff>
      <xdr:row>49</xdr:row>
      <xdr:rowOff>299520</xdr:rowOff>
    </xdr:to>
    <xdr:sp macro="" textlink="">
      <xdr:nvSpPr>
        <xdr:cNvPr id="598" name="CustomShape 1"/>
        <xdr:cNvSpPr/>
      </xdr:nvSpPr>
      <xdr:spPr>
        <a:xfrm>
          <a:off x="8345520" y="24626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49</xdr:row>
      <xdr:rowOff>0</xdr:rowOff>
    </xdr:from>
    <xdr:to>
      <xdr:col>4</xdr:col>
      <xdr:colOff>299520</xdr:colOff>
      <xdr:row>49</xdr:row>
      <xdr:rowOff>299520</xdr:rowOff>
    </xdr:to>
    <xdr:sp macro="" textlink="">
      <xdr:nvSpPr>
        <xdr:cNvPr id="599" name="CustomShape 1"/>
        <xdr:cNvSpPr/>
      </xdr:nvSpPr>
      <xdr:spPr>
        <a:xfrm>
          <a:off x="8345520" y="24626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49</xdr:row>
      <xdr:rowOff>0</xdr:rowOff>
    </xdr:from>
    <xdr:to>
      <xdr:col>4</xdr:col>
      <xdr:colOff>299520</xdr:colOff>
      <xdr:row>49</xdr:row>
      <xdr:rowOff>299520</xdr:rowOff>
    </xdr:to>
    <xdr:sp macro="" textlink="">
      <xdr:nvSpPr>
        <xdr:cNvPr id="600" name="CustomShape 1"/>
        <xdr:cNvSpPr/>
      </xdr:nvSpPr>
      <xdr:spPr>
        <a:xfrm>
          <a:off x="8345520" y="24626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49</xdr:row>
      <xdr:rowOff>0</xdr:rowOff>
    </xdr:from>
    <xdr:to>
      <xdr:col>4</xdr:col>
      <xdr:colOff>299520</xdr:colOff>
      <xdr:row>49</xdr:row>
      <xdr:rowOff>308520</xdr:rowOff>
    </xdr:to>
    <xdr:sp macro="" textlink="">
      <xdr:nvSpPr>
        <xdr:cNvPr id="601" name="CustomShape 1"/>
        <xdr:cNvSpPr/>
      </xdr:nvSpPr>
      <xdr:spPr>
        <a:xfrm>
          <a:off x="8345520" y="24626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49</xdr:row>
      <xdr:rowOff>0</xdr:rowOff>
    </xdr:from>
    <xdr:to>
      <xdr:col>4</xdr:col>
      <xdr:colOff>299520</xdr:colOff>
      <xdr:row>49</xdr:row>
      <xdr:rowOff>308520</xdr:rowOff>
    </xdr:to>
    <xdr:sp macro="" textlink="">
      <xdr:nvSpPr>
        <xdr:cNvPr id="602" name="CustomShape 1"/>
        <xdr:cNvSpPr/>
      </xdr:nvSpPr>
      <xdr:spPr>
        <a:xfrm>
          <a:off x="8345520" y="24626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49</xdr:row>
      <xdr:rowOff>0</xdr:rowOff>
    </xdr:from>
    <xdr:to>
      <xdr:col>4</xdr:col>
      <xdr:colOff>299520</xdr:colOff>
      <xdr:row>49</xdr:row>
      <xdr:rowOff>299520</xdr:rowOff>
    </xdr:to>
    <xdr:sp macro="" textlink="">
      <xdr:nvSpPr>
        <xdr:cNvPr id="603" name="CustomShape 1"/>
        <xdr:cNvSpPr/>
      </xdr:nvSpPr>
      <xdr:spPr>
        <a:xfrm>
          <a:off x="8345520" y="24626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49</xdr:row>
      <xdr:rowOff>0</xdr:rowOff>
    </xdr:from>
    <xdr:to>
      <xdr:col>4</xdr:col>
      <xdr:colOff>299520</xdr:colOff>
      <xdr:row>49</xdr:row>
      <xdr:rowOff>299520</xdr:rowOff>
    </xdr:to>
    <xdr:sp macro="" textlink="">
      <xdr:nvSpPr>
        <xdr:cNvPr id="604" name="CustomShape 1"/>
        <xdr:cNvSpPr/>
      </xdr:nvSpPr>
      <xdr:spPr>
        <a:xfrm>
          <a:off x="8345520" y="24626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49</xdr:row>
      <xdr:rowOff>0</xdr:rowOff>
    </xdr:from>
    <xdr:to>
      <xdr:col>4</xdr:col>
      <xdr:colOff>299520</xdr:colOff>
      <xdr:row>49</xdr:row>
      <xdr:rowOff>299520</xdr:rowOff>
    </xdr:to>
    <xdr:sp macro="" textlink="">
      <xdr:nvSpPr>
        <xdr:cNvPr id="605" name="CustomShape 1"/>
        <xdr:cNvSpPr/>
      </xdr:nvSpPr>
      <xdr:spPr>
        <a:xfrm>
          <a:off x="8345520" y="24626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49</xdr:row>
      <xdr:rowOff>0</xdr:rowOff>
    </xdr:from>
    <xdr:to>
      <xdr:col>4</xdr:col>
      <xdr:colOff>299520</xdr:colOff>
      <xdr:row>49</xdr:row>
      <xdr:rowOff>308520</xdr:rowOff>
    </xdr:to>
    <xdr:sp macro="" textlink="">
      <xdr:nvSpPr>
        <xdr:cNvPr id="606" name="CustomShape 1"/>
        <xdr:cNvSpPr/>
      </xdr:nvSpPr>
      <xdr:spPr>
        <a:xfrm>
          <a:off x="8345520" y="24626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49</xdr:row>
      <xdr:rowOff>0</xdr:rowOff>
    </xdr:from>
    <xdr:to>
      <xdr:col>4</xdr:col>
      <xdr:colOff>299520</xdr:colOff>
      <xdr:row>49</xdr:row>
      <xdr:rowOff>308520</xdr:rowOff>
    </xdr:to>
    <xdr:sp macro="" textlink="">
      <xdr:nvSpPr>
        <xdr:cNvPr id="607" name="CustomShape 1"/>
        <xdr:cNvSpPr/>
      </xdr:nvSpPr>
      <xdr:spPr>
        <a:xfrm>
          <a:off x="8345520" y="24626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49</xdr:row>
      <xdr:rowOff>0</xdr:rowOff>
    </xdr:from>
    <xdr:to>
      <xdr:col>4</xdr:col>
      <xdr:colOff>299520</xdr:colOff>
      <xdr:row>49</xdr:row>
      <xdr:rowOff>299520</xdr:rowOff>
    </xdr:to>
    <xdr:sp macro="" textlink="">
      <xdr:nvSpPr>
        <xdr:cNvPr id="608" name="CustomShape 1"/>
        <xdr:cNvSpPr/>
      </xdr:nvSpPr>
      <xdr:spPr>
        <a:xfrm>
          <a:off x="8345520" y="24626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49</xdr:row>
      <xdr:rowOff>0</xdr:rowOff>
    </xdr:from>
    <xdr:to>
      <xdr:col>4</xdr:col>
      <xdr:colOff>299520</xdr:colOff>
      <xdr:row>49</xdr:row>
      <xdr:rowOff>299520</xdr:rowOff>
    </xdr:to>
    <xdr:sp macro="" textlink="">
      <xdr:nvSpPr>
        <xdr:cNvPr id="609" name="CustomShape 1"/>
        <xdr:cNvSpPr/>
      </xdr:nvSpPr>
      <xdr:spPr>
        <a:xfrm>
          <a:off x="8345520" y="24626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49</xdr:row>
      <xdr:rowOff>0</xdr:rowOff>
    </xdr:from>
    <xdr:to>
      <xdr:col>4</xdr:col>
      <xdr:colOff>299520</xdr:colOff>
      <xdr:row>49</xdr:row>
      <xdr:rowOff>299520</xdr:rowOff>
    </xdr:to>
    <xdr:sp macro="" textlink="">
      <xdr:nvSpPr>
        <xdr:cNvPr id="610" name="CustomShape 1"/>
        <xdr:cNvSpPr/>
      </xdr:nvSpPr>
      <xdr:spPr>
        <a:xfrm>
          <a:off x="8345520" y="24626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49</xdr:row>
      <xdr:rowOff>0</xdr:rowOff>
    </xdr:from>
    <xdr:to>
      <xdr:col>4</xdr:col>
      <xdr:colOff>299520</xdr:colOff>
      <xdr:row>49</xdr:row>
      <xdr:rowOff>299520</xdr:rowOff>
    </xdr:to>
    <xdr:sp macro="" textlink="">
      <xdr:nvSpPr>
        <xdr:cNvPr id="611" name="CustomShape 1"/>
        <xdr:cNvSpPr/>
      </xdr:nvSpPr>
      <xdr:spPr>
        <a:xfrm>
          <a:off x="8345520" y="24626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49</xdr:row>
      <xdr:rowOff>0</xdr:rowOff>
    </xdr:from>
    <xdr:to>
      <xdr:col>4</xdr:col>
      <xdr:colOff>299520</xdr:colOff>
      <xdr:row>49</xdr:row>
      <xdr:rowOff>308520</xdr:rowOff>
    </xdr:to>
    <xdr:sp macro="" textlink="">
      <xdr:nvSpPr>
        <xdr:cNvPr id="612" name="CustomShape 1"/>
        <xdr:cNvSpPr/>
      </xdr:nvSpPr>
      <xdr:spPr>
        <a:xfrm>
          <a:off x="8345520" y="24626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49</xdr:row>
      <xdr:rowOff>0</xdr:rowOff>
    </xdr:from>
    <xdr:to>
      <xdr:col>4</xdr:col>
      <xdr:colOff>299520</xdr:colOff>
      <xdr:row>49</xdr:row>
      <xdr:rowOff>308520</xdr:rowOff>
    </xdr:to>
    <xdr:sp macro="" textlink="">
      <xdr:nvSpPr>
        <xdr:cNvPr id="613" name="CustomShape 1"/>
        <xdr:cNvSpPr/>
      </xdr:nvSpPr>
      <xdr:spPr>
        <a:xfrm>
          <a:off x="8345520" y="24626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49</xdr:row>
      <xdr:rowOff>0</xdr:rowOff>
    </xdr:from>
    <xdr:to>
      <xdr:col>4</xdr:col>
      <xdr:colOff>299520</xdr:colOff>
      <xdr:row>49</xdr:row>
      <xdr:rowOff>299520</xdr:rowOff>
    </xdr:to>
    <xdr:sp macro="" textlink="">
      <xdr:nvSpPr>
        <xdr:cNvPr id="614" name="CustomShape 1"/>
        <xdr:cNvSpPr/>
      </xdr:nvSpPr>
      <xdr:spPr>
        <a:xfrm>
          <a:off x="8345520" y="24626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49</xdr:row>
      <xdr:rowOff>0</xdr:rowOff>
    </xdr:from>
    <xdr:to>
      <xdr:col>4</xdr:col>
      <xdr:colOff>299520</xdr:colOff>
      <xdr:row>49</xdr:row>
      <xdr:rowOff>299520</xdr:rowOff>
    </xdr:to>
    <xdr:sp macro="" textlink="">
      <xdr:nvSpPr>
        <xdr:cNvPr id="615" name="CustomShape 1"/>
        <xdr:cNvSpPr/>
      </xdr:nvSpPr>
      <xdr:spPr>
        <a:xfrm>
          <a:off x="8345520" y="24626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49</xdr:row>
      <xdr:rowOff>0</xdr:rowOff>
    </xdr:from>
    <xdr:to>
      <xdr:col>4</xdr:col>
      <xdr:colOff>299520</xdr:colOff>
      <xdr:row>49</xdr:row>
      <xdr:rowOff>299520</xdr:rowOff>
    </xdr:to>
    <xdr:sp macro="" textlink="">
      <xdr:nvSpPr>
        <xdr:cNvPr id="616" name="CustomShape 1"/>
        <xdr:cNvSpPr/>
      </xdr:nvSpPr>
      <xdr:spPr>
        <a:xfrm>
          <a:off x="8345520" y="24626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50</xdr:row>
      <xdr:rowOff>0</xdr:rowOff>
    </xdr:from>
    <xdr:to>
      <xdr:col>4</xdr:col>
      <xdr:colOff>299520</xdr:colOff>
      <xdr:row>50</xdr:row>
      <xdr:rowOff>308520</xdr:rowOff>
    </xdr:to>
    <xdr:sp macro="" textlink="">
      <xdr:nvSpPr>
        <xdr:cNvPr id="617" name="CustomShape 1"/>
        <xdr:cNvSpPr/>
      </xdr:nvSpPr>
      <xdr:spPr>
        <a:xfrm>
          <a:off x="8345520" y="24960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50</xdr:row>
      <xdr:rowOff>0</xdr:rowOff>
    </xdr:from>
    <xdr:to>
      <xdr:col>4</xdr:col>
      <xdr:colOff>299520</xdr:colOff>
      <xdr:row>50</xdr:row>
      <xdr:rowOff>308520</xdr:rowOff>
    </xdr:to>
    <xdr:sp macro="" textlink="">
      <xdr:nvSpPr>
        <xdr:cNvPr id="618" name="CustomShape 1"/>
        <xdr:cNvSpPr/>
      </xdr:nvSpPr>
      <xdr:spPr>
        <a:xfrm>
          <a:off x="8345520" y="24960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50</xdr:row>
      <xdr:rowOff>0</xdr:rowOff>
    </xdr:from>
    <xdr:to>
      <xdr:col>4</xdr:col>
      <xdr:colOff>299520</xdr:colOff>
      <xdr:row>50</xdr:row>
      <xdr:rowOff>299520</xdr:rowOff>
    </xdr:to>
    <xdr:sp macro="" textlink="">
      <xdr:nvSpPr>
        <xdr:cNvPr id="619" name="CustomShape 1"/>
        <xdr:cNvSpPr/>
      </xdr:nvSpPr>
      <xdr:spPr>
        <a:xfrm>
          <a:off x="8345520" y="24960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50</xdr:row>
      <xdr:rowOff>0</xdr:rowOff>
    </xdr:from>
    <xdr:to>
      <xdr:col>4</xdr:col>
      <xdr:colOff>299520</xdr:colOff>
      <xdr:row>50</xdr:row>
      <xdr:rowOff>299520</xdr:rowOff>
    </xdr:to>
    <xdr:sp macro="" textlink="">
      <xdr:nvSpPr>
        <xdr:cNvPr id="620" name="CustomShape 1"/>
        <xdr:cNvSpPr/>
      </xdr:nvSpPr>
      <xdr:spPr>
        <a:xfrm>
          <a:off x="8345520" y="24960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50</xdr:row>
      <xdr:rowOff>0</xdr:rowOff>
    </xdr:from>
    <xdr:to>
      <xdr:col>4</xdr:col>
      <xdr:colOff>299520</xdr:colOff>
      <xdr:row>50</xdr:row>
      <xdr:rowOff>299520</xdr:rowOff>
    </xdr:to>
    <xdr:sp macro="" textlink="">
      <xdr:nvSpPr>
        <xdr:cNvPr id="621" name="CustomShape 1"/>
        <xdr:cNvSpPr/>
      </xdr:nvSpPr>
      <xdr:spPr>
        <a:xfrm>
          <a:off x="8345520" y="24960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50</xdr:row>
      <xdr:rowOff>0</xdr:rowOff>
    </xdr:from>
    <xdr:to>
      <xdr:col>4</xdr:col>
      <xdr:colOff>299520</xdr:colOff>
      <xdr:row>50</xdr:row>
      <xdr:rowOff>299520</xdr:rowOff>
    </xdr:to>
    <xdr:sp macro="" textlink="">
      <xdr:nvSpPr>
        <xdr:cNvPr id="622" name="CustomShape 1"/>
        <xdr:cNvSpPr/>
      </xdr:nvSpPr>
      <xdr:spPr>
        <a:xfrm>
          <a:off x="8345520" y="24960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50</xdr:row>
      <xdr:rowOff>0</xdr:rowOff>
    </xdr:from>
    <xdr:to>
      <xdr:col>4</xdr:col>
      <xdr:colOff>299520</xdr:colOff>
      <xdr:row>50</xdr:row>
      <xdr:rowOff>308520</xdr:rowOff>
    </xdr:to>
    <xdr:sp macro="" textlink="">
      <xdr:nvSpPr>
        <xdr:cNvPr id="623" name="CustomShape 1"/>
        <xdr:cNvSpPr/>
      </xdr:nvSpPr>
      <xdr:spPr>
        <a:xfrm>
          <a:off x="8345520" y="24960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50</xdr:row>
      <xdr:rowOff>0</xdr:rowOff>
    </xdr:from>
    <xdr:to>
      <xdr:col>4</xdr:col>
      <xdr:colOff>299520</xdr:colOff>
      <xdr:row>50</xdr:row>
      <xdr:rowOff>308520</xdr:rowOff>
    </xdr:to>
    <xdr:sp macro="" textlink="">
      <xdr:nvSpPr>
        <xdr:cNvPr id="624" name="CustomShape 1"/>
        <xdr:cNvSpPr/>
      </xdr:nvSpPr>
      <xdr:spPr>
        <a:xfrm>
          <a:off x="8345520" y="24960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50</xdr:row>
      <xdr:rowOff>0</xdr:rowOff>
    </xdr:from>
    <xdr:to>
      <xdr:col>4</xdr:col>
      <xdr:colOff>299520</xdr:colOff>
      <xdr:row>50</xdr:row>
      <xdr:rowOff>299520</xdr:rowOff>
    </xdr:to>
    <xdr:sp macro="" textlink="">
      <xdr:nvSpPr>
        <xdr:cNvPr id="625" name="CustomShape 1"/>
        <xdr:cNvSpPr/>
      </xdr:nvSpPr>
      <xdr:spPr>
        <a:xfrm>
          <a:off x="8345520" y="24960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50</xdr:row>
      <xdr:rowOff>0</xdr:rowOff>
    </xdr:from>
    <xdr:to>
      <xdr:col>4</xdr:col>
      <xdr:colOff>299520</xdr:colOff>
      <xdr:row>50</xdr:row>
      <xdr:rowOff>299520</xdr:rowOff>
    </xdr:to>
    <xdr:sp macro="" textlink="">
      <xdr:nvSpPr>
        <xdr:cNvPr id="626" name="CustomShape 1"/>
        <xdr:cNvSpPr/>
      </xdr:nvSpPr>
      <xdr:spPr>
        <a:xfrm>
          <a:off x="8345520" y="24960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50</xdr:row>
      <xdr:rowOff>0</xdr:rowOff>
    </xdr:from>
    <xdr:to>
      <xdr:col>4</xdr:col>
      <xdr:colOff>299520</xdr:colOff>
      <xdr:row>50</xdr:row>
      <xdr:rowOff>299520</xdr:rowOff>
    </xdr:to>
    <xdr:sp macro="" textlink="">
      <xdr:nvSpPr>
        <xdr:cNvPr id="627" name="CustomShape 1"/>
        <xdr:cNvSpPr/>
      </xdr:nvSpPr>
      <xdr:spPr>
        <a:xfrm>
          <a:off x="8345520" y="24960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50</xdr:row>
      <xdr:rowOff>0</xdr:rowOff>
    </xdr:from>
    <xdr:to>
      <xdr:col>4</xdr:col>
      <xdr:colOff>299520</xdr:colOff>
      <xdr:row>50</xdr:row>
      <xdr:rowOff>308520</xdr:rowOff>
    </xdr:to>
    <xdr:sp macro="" textlink="">
      <xdr:nvSpPr>
        <xdr:cNvPr id="628" name="CustomShape 1"/>
        <xdr:cNvSpPr/>
      </xdr:nvSpPr>
      <xdr:spPr>
        <a:xfrm>
          <a:off x="8345520" y="24960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50</xdr:row>
      <xdr:rowOff>0</xdr:rowOff>
    </xdr:from>
    <xdr:to>
      <xdr:col>4</xdr:col>
      <xdr:colOff>299520</xdr:colOff>
      <xdr:row>50</xdr:row>
      <xdr:rowOff>308520</xdr:rowOff>
    </xdr:to>
    <xdr:sp macro="" textlink="">
      <xdr:nvSpPr>
        <xdr:cNvPr id="629" name="CustomShape 1"/>
        <xdr:cNvSpPr/>
      </xdr:nvSpPr>
      <xdr:spPr>
        <a:xfrm>
          <a:off x="8345520" y="24960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50</xdr:row>
      <xdr:rowOff>0</xdr:rowOff>
    </xdr:from>
    <xdr:to>
      <xdr:col>4</xdr:col>
      <xdr:colOff>299520</xdr:colOff>
      <xdr:row>50</xdr:row>
      <xdr:rowOff>299520</xdr:rowOff>
    </xdr:to>
    <xdr:sp macro="" textlink="">
      <xdr:nvSpPr>
        <xdr:cNvPr id="630" name="CustomShape 1"/>
        <xdr:cNvSpPr/>
      </xdr:nvSpPr>
      <xdr:spPr>
        <a:xfrm>
          <a:off x="8345520" y="24960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50</xdr:row>
      <xdr:rowOff>0</xdr:rowOff>
    </xdr:from>
    <xdr:to>
      <xdr:col>4</xdr:col>
      <xdr:colOff>299520</xdr:colOff>
      <xdr:row>50</xdr:row>
      <xdr:rowOff>299520</xdr:rowOff>
    </xdr:to>
    <xdr:sp macro="" textlink="">
      <xdr:nvSpPr>
        <xdr:cNvPr id="631" name="CustomShape 1"/>
        <xdr:cNvSpPr/>
      </xdr:nvSpPr>
      <xdr:spPr>
        <a:xfrm>
          <a:off x="8345520" y="24960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50</xdr:row>
      <xdr:rowOff>0</xdr:rowOff>
    </xdr:from>
    <xdr:to>
      <xdr:col>4</xdr:col>
      <xdr:colOff>299520</xdr:colOff>
      <xdr:row>50</xdr:row>
      <xdr:rowOff>299520</xdr:rowOff>
    </xdr:to>
    <xdr:sp macro="" textlink="">
      <xdr:nvSpPr>
        <xdr:cNvPr id="632" name="CustomShape 1"/>
        <xdr:cNvSpPr/>
      </xdr:nvSpPr>
      <xdr:spPr>
        <a:xfrm>
          <a:off x="8345520" y="24960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50</xdr:row>
      <xdr:rowOff>0</xdr:rowOff>
    </xdr:from>
    <xdr:to>
      <xdr:col>4</xdr:col>
      <xdr:colOff>299520</xdr:colOff>
      <xdr:row>50</xdr:row>
      <xdr:rowOff>299520</xdr:rowOff>
    </xdr:to>
    <xdr:sp macro="" textlink="">
      <xdr:nvSpPr>
        <xdr:cNvPr id="633" name="CustomShape 1"/>
        <xdr:cNvSpPr/>
      </xdr:nvSpPr>
      <xdr:spPr>
        <a:xfrm>
          <a:off x="8345520" y="24960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50</xdr:row>
      <xdr:rowOff>0</xdr:rowOff>
    </xdr:from>
    <xdr:to>
      <xdr:col>4</xdr:col>
      <xdr:colOff>299520</xdr:colOff>
      <xdr:row>50</xdr:row>
      <xdr:rowOff>308520</xdr:rowOff>
    </xdr:to>
    <xdr:sp macro="" textlink="">
      <xdr:nvSpPr>
        <xdr:cNvPr id="634" name="CustomShape 1"/>
        <xdr:cNvSpPr/>
      </xdr:nvSpPr>
      <xdr:spPr>
        <a:xfrm>
          <a:off x="8345520" y="24960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50</xdr:row>
      <xdr:rowOff>0</xdr:rowOff>
    </xdr:from>
    <xdr:to>
      <xdr:col>4</xdr:col>
      <xdr:colOff>299520</xdr:colOff>
      <xdr:row>50</xdr:row>
      <xdr:rowOff>308520</xdr:rowOff>
    </xdr:to>
    <xdr:sp macro="" textlink="">
      <xdr:nvSpPr>
        <xdr:cNvPr id="635" name="CustomShape 1"/>
        <xdr:cNvSpPr/>
      </xdr:nvSpPr>
      <xdr:spPr>
        <a:xfrm>
          <a:off x="8345520" y="24960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50</xdr:row>
      <xdr:rowOff>0</xdr:rowOff>
    </xdr:from>
    <xdr:to>
      <xdr:col>4</xdr:col>
      <xdr:colOff>299520</xdr:colOff>
      <xdr:row>50</xdr:row>
      <xdr:rowOff>299520</xdr:rowOff>
    </xdr:to>
    <xdr:sp macro="" textlink="">
      <xdr:nvSpPr>
        <xdr:cNvPr id="636" name="CustomShape 1"/>
        <xdr:cNvSpPr/>
      </xdr:nvSpPr>
      <xdr:spPr>
        <a:xfrm>
          <a:off x="8345520" y="24960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50</xdr:row>
      <xdr:rowOff>0</xdr:rowOff>
    </xdr:from>
    <xdr:to>
      <xdr:col>4</xdr:col>
      <xdr:colOff>299520</xdr:colOff>
      <xdr:row>50</xdr:row>
      <xdr:rowOff>299520</xdr:rowOff>
    </xdr:to>
    <xdr:sp macro="" textlink="">
      <xdr:nvSpPr>
        <xdr:cNvPr id="637" name="CustomShape 1"/>
        <xdr:cNvSpPr/>
      </xdr:nvSpPr>
      <xdr:spPr>
        <a:xfrm>
          <a:off x="8345520" y="24960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50</xdr:row>
      <xdr:rowOff>0</xdr:rowOff>
    </xdr:from>
    <xdr:to>
      <xdr:col>4</xdr:col>
      <xdr:colOff>299520</xdr:colOff>
      <xdr:row>50</xdr:row>
      <xdr:rowOff>299520</xdr:rowOff>
    </xdr:to>
    <xdr:sp macro="" textlink="">
      <xdr:nvSpPr>
        <xdr:cNvPr id="638" name="CustomShape 1"/>
        <xdr:cNvSpPr/>
      </xdr:nvSpPr>
      <xdr:spPr>
        <a:xfrm>
          <a:off x="8345520" y="24960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52</xdr:row>
      <xdr:rowOff>0</xdr:rowOff>
    </xdr:from>
    <xdr:to>
      <xdr:col>4</xdr:col>
      <xdr:colOff>299520</xdr:colOff>
      <xdr:row>52</xdr:row>
      <xdr:rowOff>308520</xdr:rowOff>
    </xdr:to>
    <xdr:sp macro="" textlink="">
      <xdr:nvSpPr>
        <xdr:cNvPr id="639" name="CustomShape 1"/>
        <xdr:cNvSpPr/>
      </xdr:nvSpPr>
      <xdr:spPr>
        <a:xfrm>
          <a:off x="8345520" y="25627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52</xdr:row>
      <xdr:rowOff>0</xdr:rowOff>
    </xdr:from>
    <xdr:to>
      <xdr:col>4</xdr:col>
      <xdr:colOff>299520</xdr:colOff>
      <xdr:row>52</xdr:row>
      <xdr:rowOff>308520</xdr:rowOff>
    </xdr:to>
    <xdr:sp macro="" textlink="">
      <xdr:nvSpPr>
        <xdr:cNvPr id="640" name="CustomShape 1"/>
        <xdr:cNvSpPr/>
      </xdr:nvSpPr>
      <xdr:spPr>
        <a:xfrm>
          <a:off x="8345520" y="25627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52</xdr:row>
      <xdr:rowOff>0</xdr:rowOff>
    </xdr:from>
    <xdr:to>
      <xdr:col>4</xdr:col>
      <xdr:colOff>299520</xdr:colOff>
      <xdr:row>52</xdr:row>
      <xdr:rowOff>299520</xdr:rowOff>
    </xdr:to>
    <xdr:sp macro="" textlink="">
      <xdr:nvSpPr>
        <xdr:cNvPr id="641" name="CustomShape 1"/>
        <xdr:cNvSpPr/>
      </xdr:nvSpPr>
      <xdr:spPr>
        <a:xfrm>
          <a:off x="8345520" y="25627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52</xdr:row>
      <xdr:rowOff>0</xdr:rowOff>
    </xdr:from>
    <xdr:to>
      <xdr:col>4</xdr:col>
      <xdr:colOff>299520</xdr:colOff>
      <xdr:row>52</xdr:row>
      <xdr:rowOff>299520</xdr:rowOff>
    </xdr:to>
    <xdr:sp macro="" textlink="">
      <xdr:nvSpPr>
        <xdr:cNvPr id="642" name="CustomShape 1"/>
        <xdr:cNvSpPr/>
      </xdr:nvSpPr>
      <xdr:spPr>
        <a:xfrm>
          <a:off x="8345520" y="25627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52</xdr:row>
      <xdr:rowOff>0</xdr:rowOff>
    </xdr:from>
    <xdr:to>
      <xdr:col>4</xdr:col>
      <xdr:colOff>299520</xdr:colOff>
      <xdr:row>52</xdr:row>
      <xdr:rowOff>299520</xdr:rowOff>
    </xdr:to>
    <xdr:sp macro="" textlink="">
      <xdr:nvSpPr>
        <xdr:cNvPr id="643" name="CustomShape 1"/>
        <xdr:cNvSpPr/>
      </xdr:nvSpPr>
      <xdr:spPr>
        <a:xfrm>
          <a:off x="8345520" y="25627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52</xdr:row>
      <xdr:rowOff>0</xdr:rowOff>
    </xdr:from>
    <xdr:to>
      <xdr:col>4</xdr:col>
      <xdr:colOff>299520</xdr:colOff>
      <xdr:row>52</xdr:row>
      <xdr:rowOff>299520</xdr:rowOff>
    </xdr:to>
    <xdr:sp macro="" textlink="">
      <xdr:nvSpPr>
        <xdr:cNvPr id="644" name="CustomShape 1"/>
        <xdr:cNvSpPr/>
      </xdr:nvSpPr>
      <xdr:spPr>
        <a:xfrm>
          <a:off x="8345520" y="25627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52</xdr:row>
      <xdr:rowOff>0</xdr:rowOff>
    </xdr:from>
    <xdr:to>
      <xdr:col>4</xdr:col>
      <xdr:colOff>299520</xdr:colOff>
      <xdr:row>52</xdr:row>
      <xdr:rowOff>308520</xdr:rowOff>
    </xdr:to>
    <xdr:sp macro="" textlink="">
      <xdr:nvSpPr>
        <xdr:cNvPr id="645" name="CustomShape 1"/>
        <xdr:cNvSpPr/>
      </xdr:nvSpPr>
      <xdr:spPr>
        <a:xfrm>
          <a:off x="8345520" y="25627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52</xdr:row>
      <xdr:rowOff>0</xdr:rowOff>
    </xdr:from>
    <xdr:to>
      <xdr:col>4</xdr:col>
      <xdr:colOff>299520</xdr:colOff>
      <xdr:row>52</xdr:row>
      <xdr:rowOff>308520</xdr:rowOff>
    </xdr:to>
    <xdr:sp macro="" textlink="">
      <xdr:nvSpPr>
        <xdr:cNvPr id="646" name="CustomShape 1"/>
        <xdr:cNvSpPr/>
      </xdr:nvSpPr>
      <xdr:spPr>
        <a:xfrm>
          <a:off x="8345520" y="25627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52</xdr:row>
      <xdr:rowOff>0</xdr:rowOff>
    </xdr:from>
    <xdr:to>
      <xdr:col>4</xdr:col>
      <xdr:colOff>299520</xdr:colOff>
      <xdr:row>52</xdr:row>
      <xdr:rowOff>299520</xdr:rowOff>
    </xdr:to>
    <xdr:sp macro="" textlink="">
      <xdr:nvSpPr>
        <xdr:cNvPr id="647" name="CustomShape 1"/>
        <xdr:cNvSpPr/>
      </xdr:nvSpPr>
      <xdr:spPr>
        <a:xfrm>
          <a:off x="8345520" y="25627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52</xdr:row>
      <xdr:rowOff>0</xdr:rowOff>
    </xdr:from>
    <xdr:to>
      <xdr:col>4</xdr:col>
      <xdr:colOff>299520</xdr:colOff>
      <xdr:row>52</xdr:row>
      <xdr:rowOff>299520</xdr:rowOff>
    </xdr:to>
    <xdr:sp macro="" textlink="">
      <xdr:nvSpPr>
        <xdr:cNvPr id="648" name="CustomShape 1"/>
        <xdr:cNvSpPr/>
      </xdr:nvSpPr>
      <xdr:spPr>
        <a:xfrm>
          <a:off x="8345520" y="25627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52</xdr:row>
      <xdr:rowOff>0</xdr:rowOff>
    </xdr:from>
    <xdr:to>
      <xdr:col>4</xdr:col>
      <xdr:colOff>299520</xdr:colOff>
      <xdr:row>52</xdr:row>
      <xdr:rowOff>299520</xdr:rowOff>
    </xdr:to>
    <xdr:sp macro="" textlink="">
      <xdr:nvSpPr>
        <xdr:cNvPr id="649" name="CustomShape 1"/>
        <xdr:cNvSpPr/>
      </xdr:nvSpPr>
      <xdr:spPr>
        <a:xfrm>
          <a:off x="8345520" y="25627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52</xdr:row>
      <xdr:rowOff>0</xdr:rowOff>
    </xdr:from>
    <xdr:to>
      <xdr:col>4</xdr:col>
      <xdr:colOff>299520</xdr:colOff>
      <xdr:row>52</xdr:row>
      <xdr:rowOff>308520</xdr:rowOff>
    </xdr:to>
    <xdr:sp macro="" textlink="">
      <xdr:nvSpPr>
        <xdr:cNvPr id="650" name="CustomShape 1"/>
        <xdr:cNvSpPr/>
      </xdr:nvSpPr>
      <xdr:spPr>
        <a:xfrm>
          <a:off x="8345520" y="25627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52</xdr:row>
      <xdr:rowOff>0</xdr:rowOff>
    </xdr:from>
    <xdr:to>
      <xdr:col>4</xdr:col>
      <xdr:colOff>299520</xdr:colOff>
      <xdr:row>52</xdr:row>
      <xdr:rowOff>308520</xdr:rowOff>
    </xdr:to>
    <xdr:sp macro="" textlink="">
      <xdr:nvSpPr>
        <xdr:cNvPr id="651" name="CustomShape 1"/>
        <xdr:cNvSpPr/>
      </xdr:nvSpPr>
      <xdr:spPr>
        <a:xfrm>
          <a:off x="8345520" y="25627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52</xdr:row>
      <xdr:rowOff>0</xdr:rowOff>
    </xdr:from>
    <xdr:to>
      <xdr:col>4</xdr:col>
      <xdr:colOff>299520</xdr:colOff>
      <xdr:row>52</xdr:row>
      <xdr:rowOff>299520</xdr:rowOff>
    </xdr:to>
    <xdr:sp macro="" textlink="">
      <xdr:nvSpPr>
        <xdr:cNvPr id="652" name="CustomShape 1"/>
        <xdr:cNvSpPr/>
      </xdr:nvSpPr>
      <xdr:spPr>
        <a:xfrm>
          <a:off x="8345520" y="25627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52</xdr:row>
      <xdr:rowOff>0</xdr:rowOff>
    </xdr:from>
    <xdr:to>
      <xdr:col>4</xdr:col>
      <xdr:colOff>299520</xdr:colOff>
      <xdr:row>52</xdr:row>
      <xdr:rowOff>299520</xdr:rowOff>
    </xdr:to>
    <xdr:sp macro="" textlink="">
      <xdr:nvSpPr>
        <xdr:cNvPr id="653" name="CustomShape 1"/>
        <xdr:cNvSpPr/>
      </xdr:nvSpPr>
      <xdr:spPr>
        <a:xfrm>
          <a:off x="8345520" y="25627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52</xdr:row>
      <xdr:rowOff>0</xdr:rowOff>
    </xdr:from>
    <xdr:to>
      <xdr:col>4</xdr:col>
      <xdr:colOff>299520</xdr:colOff>
      <xdr:row>52</xdr:row>
      <xdr:rowOff>299520</xdr:rowOff>
    </xdr:to>
    <xdr:sp macro="" textlink="">
      <xdr:nvSpPr>
        <xdr:cNvPr id="654" name="CustomShape 1"/>
        <xdr:cNvSpPr/>
      </xdr:nvSpPr>
      <xdr:spPr>
        <a:xfrm>
          <a:off x="8345520" y="25627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52</xdr:row>
      <xdr:rowOff>0</xdr:rowOff>
    </xdr:from>
    <xdr:to>
      <xdr:col>4</xdr:col>
      <xdr:colOff>299520</xdr:colOff>
      <xdr:row>52</xdr:row>
      <xdr:rowOff>299520</xdr:rowOff>
    </xdr:to>
    <xdr:sp macro="" textlink="">
      <xdr:nvSpPr>
        <xdr:cNvPr id="655" name="CustomShape 1"/>
        <xdr:cNvSpPr/>
      </xdr:nvSpPr>
      <xdr:spPr>
        <a:xfrm>
          <a:off x="8345520" y="25627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52</xdr:row>
      <xdr:rowOff>0</xdr:rowOff>
    </xdr:from>
    <xdr:to>
      <xdr:col>4</xdr:col>
      <xdr:colOff>299520</xdr:colOff>
      <xdr:row>52</xdr:row>
      <xdr:rowOff>308520</xdr:rowOff>
    </xdr:to>
    <xdr:sp macro="" textlink="">
      <xdr:nvSpPr>
        <xdr:cNvPr id="656" name="CustomShape 1"/>
        <xdr:cNvSpPr/>
      </xdr:nvSpPr>
      <xdr:spPr>
        <a:xfrm>
          <a:off x="8345520" y="25627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52</xdr:row>
      <xdr:rowOff>0</xdr:rowOff>
    </xdr:from>
    <xdr:to>
      <xdr:col>4</xdr:col>
      <xdr:colOff>299520</xdr:colOff>
      <xdr:row>52</xdr:row>
      <xdr:rowOff>308520</xdr:rowOff>
    </xdr:to>
    <xdr:sp macro="" textlink="">
      <xdr:nvSpPr>
        <xdr:cNvPr id="657" name="CustomShape 1"/>
        <xdr:cNvSpPr/>
      </xdr:nvSpPr>
      <xdr:spPr>
        <a:xfrm>
          <a:off x="8345520" y="25627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52</xdr:row>
      <xdr:rowOff>0</xdr:rowOff>
    </xdr:from>
    <xdr:to>
      <xdr:col>4</xdr:col>
      <xdr:colOff>299520</xdr:colOff>
      <xdr:row>52</xdr:row>
      <xdr:rowOff>299520</xdr:rowOff>
    </xdr:to>
    <xdr:sp macro="" textlink="">
      <xdr:nvSpPr>
        <xdr:cNvPr id="658" name="CustomShape 1"/>
        <xdr:cNvSpPr/>
      </xdr:nvSpPr>
      <xdr:spPr>
        <a:xfrm>
          <a:off x="8345520" y="25627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52</xdr:row>
      <xdr:rowOff>0</xdr:rowOff>
    </xdr:from>
    <xdr:to>
      <xdr:col>4</xdr:col>
      <xdr:colOff>299520</xdr:colOff>
      <xdr:row>52</xdr:row>
      <xdr:rowOff>299520</xdr:rowOff>
    </xdr:to>
    <xdr:sp macro="" textlink="">
      <xdr:nvSpPr>
        <xdr:cNvPr id="659" name="CustomShape 1"/>
        <xdr:cNvSpPr/>
      </xdr:nvSpPr>
      <xdr:spPr>
        <a:xfrm>
          <a:off x="8345520" y="25627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52</xdr:row>
      <xdr:rowOff>0</xdr:rowOff>
    </xdr:from>
    <xdr:to>
      <xdr:col>4</xdr:col>
      <xdr:colOff>299520</xdr:colOff>
      <xdr:row>52</xdr:row>
      <xdr:rowOff>299520</xdr:rowOff>
    </xdr:to>
    <xdr:sp macro="" textlink="">
      <xdr:nvSpPr>
        <xdr:cNvPr id="660" name="CustomShape 1"/>
        <xdr:cNvSpPr/>
      </xdr:nvSpPr>
      <xdr:spPr>
        <a:xfrm>
          <a:off x="8345520" y="25627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53</xdr:row>
      <xdr:rowOff>0</xdr:rowOff>
    </xdr:from>
    <xdr:to>
      <xdr:col>4</xdr:col>
      <xdr:colOff>299520</xdr:colOff>
      <xdr:row>53</xdr:row>
      <xdr:rowOff>308520</xdr:rowOff>
    </xdr:to>
    <xdr:sp macro="" textlink="">
      <xdr:nvSpPr>
        <xdr:cNvPr id="661" name="CustomShape 1"/>
        <xdr:cNvSpPr/>
      </xdr:nvSpPr>
      <xdr:spPr>
        <a:xfrm>
          <a:off x="8345520" y="259606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53</xdr:row>
      <xdr:rowOff>0</xdr:rowOff>
    </xdr:from>
    <xdr:to>
      <xdr:col>4</xdr:col>
      <xdr:colOff>299520</xdr:colOff>
      <xdr:row>53</xdr:row>
      <xdr:rowOff>308520</xdr:rowOff>
    </xdr:to>
    <xdr:sp macro="" textlink="">
      <xdr:nvSpPr>
        <xdr:cNvPr id="662" name="CustomShape 1"/>
        <xdr:cNvSpPr/>
      </xdr:nvSpPr>
      <xdr:spPr>
        <a:xfrm>
          <a:off x="8345520" y="259606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53</xdr:row>
      <xdr:rowOff>0</xdr:rowOff>
    </xdr:from>
    <xdr:to>
      <xdr:col>4</xdr:col>
      <xdr:colOff>299520</xdr:colOff>
      <xdr:row>53</xdr:row>
      <xdr:rowOff>299520</xdr:rowOff>
    </xdr:to>
    <xdr:sp macro="" textlink="">
      <xdr:nvSpPr>
        <xdr:cNvPr id="663" name="CustomShape 1"/>
        <xdr:cNvSpPr/>
      </xdr:nvSpPr>
      <xdr:spPr>
        <a:xfrm>
          <a:off x="8345520" y="25960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53</xdr:row>
      <xdr:rowOff>0</xdr:rowOff>
    </xdr:from>
    <xdr:to>
      <xdr:col>4</xdr:col>
      <xdr:colOff>299520</xdr:colOff>
      <xdr:row>53</xdr:row>
      <xdr:rowOff>299520</xdr:rowOff>
    </xdr:to>
    <xdr:sp macro="" textlink="">
      <xdr:nvSpPr>
        <xdr:cNvPr id="664" name="CustomShape 1"/>
        <xdr:cNvSpPr/>
      </xdr:nvSpPr>
      <xdr:spPr>
        <a:xfrm>
          <a:off x="8345520" y="25960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53</xdr:row>
      <xdr:rowOff>0</xdr:rowOff>
    </xdr:from>
    <xdr:to>
      <xdr:col>4</xdr:col>
      <xdr:colOff>299520</xdr:colOff>
      <xdr:row>53</xdr:row>
      <xdr:rowOff>299520</xdr:rowOff>
    </xdr:to>
    <xdr:sp macro="" textlink="">
      <xdr:nvSpPr>
        <xdr:cNvPr id="665" name="CustomShape 1"/>
        <xdr:cNvSpPr/>
      </xdr:nvSpPr>
      <xdr:spPr>
        <a:xfrm>
          <a:off x="8345520" y="25960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53</xdr:row>
      <xdr:rowOff>0</xdr:rowOff>
    </xdr:from>
    <xdr:to>
      <xdr:col>4</xdr:col>
      <xdr:colOff>299520</xdr:colOff>
      <xdr:row>53</xdr:row>
      <xdr:rowOff>299520</xdr:rowOff>
    </xdr:to>
    <xdr:sp macro="" textlink="">
      <xdr:nvSpPr>
        <xdr:cNvPr id="666" name="CustomShape 1"/>
        <xdr:cNvSpPr/>
      </xdr:nvSpPr>
      <xdr:spPr>
        <a:xfrm>
          <a:off x="8345520" y="25960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53</xdr:row>
      <xdr:rowOff>0</xdr:rowOff>
    </xdr:from>
    <xdr:to>
      <xdr:col>4</xdr:col>
      <xdr:colOff>299520</xdr:colOff>
      <xdr:row>53</xdr:row>
      <xdr:rowOff>308520</xdr:rowOff>
    </xdr:to>
    <xdr:sp macro="" textlink="">
      <xdr:nvSpPr>
        <xdr:cNvPr id="667" name="CustomShape 1"/>
        <xdr:cNvSpPr/>
      </xdr:nvSpPr>
      <xdr:spPr>
        <a:xfrm>
          <a:off x="8345520" y="259606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53</xdr:row>
      <xdr:rowOff>0</xdr:rowOff>
    </xdr:from>
    <xdr:to>
      <xdr:col>4</xdr:col>
      <xdr:colOff>299520</xdr:colOff>
      <xdr:row>53</xdr:row>
      <xdr:rowOff>308520</xdr:rowOff>
    </xdr:to>
    <xdr:sp macro="" textlink="">
      <xdr:nvSpPr>
        <xdr:cNvPr id="668" name="CustomShape 1"/>
        <xdr:cNvSpPr/>
      </xdr:nvSpPr>
      <xdr:spPr>
        <a:xfrm>
          <a:off x="8345520" y="259606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53</xdr:row>
      <xdr:rowOff>0</xdr:rowOff>
    </xdr:from>
    <xdr:to>
      <xdr:col>4</xdr:col>
      <xdr:colOff>299520</xdr:colOff>
      <xdr:row>53</xdr:row>
      <xdr:rowOff>299520</xdr:rowOff>
    </xdr:to>
    <xdr:sp macro="" textlink="">
      <xdr:nvSpPr>
        <xdr:cNvPr id="669" name="CustomShape 1"/>
        <xdr:cNvSpPr/>
      </xdr:nvSpPr>
      <xdr:spPr>
        <a:xfrm>
          <a:off x="8345520" y="25960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53</xdr:row>
      <xdr:rowOff>0</xdr:rowOff>
    </xdr:from>
    <xdr:to>
      <xdr:col>4</xdr:col>
      <xdr:colOff>299520</xdr:colOff>
      <xdr:row>53</xdr:row>
      <xdr:rowOff>299520</xdr:rowOff>
    </xdr:to>
    <xdr:sp macro="" textlink="">
      <xdr:nvSpPr>
        <xdr:cNvPr id="670" name="CustomShape 1"/>
        <xdr:cNvSpPr/>
      </xdr:nvSpPr>
      <xdr:spPr>
        <a:xfrm>
          <a:off x="8345520" y="25960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53</xdr:row>
      <xdr:rowOff>0</xdr:rowOff>
    </xdr:from>
    <xdr:to>
      <xdr:col>4</xdr:col>
      <xdr:colOff>299520</xdr:colOff>
      <xdr:row>53</xdr:row>
      <xdr:rowOff>299520</xdr:rowOff>
    </xdr:to>
    <xdr:sp macro="" textlink="">
      <xdr:nvSpPr>
        <xdr:cNvPr id="671" name="CustomShape 1"/>
        <xdr:cNvSpPr/>
      </xdr:nvSpPr>
      <xdr:spPr>
        <a:xfrm>
          <a:off x="8345520" y="25960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53</xdr:row>
      <xdr:rowOff>0</xdr:rowOff>
    </xdr:from>
    <xdr:to>
      <xdr:col>4</xdr:col>
      <xdr:colOff>299520</xdr:colOff>
      <xdr:row>53</xdr:row>
      <xdr:rowOff>308520</xdr:rowOff>
    </xdr:to>
    <xdr:sp macro="" textlink="">
      <xdr:nvSpPr>
        <xdr:cNvPr id="672" name="CustomShape 1"/>
        <xdr:cNvSpPr/>
      </xdr:nvSpPr>
      <xdr:spPr>
        <a:xfrm>
          <a:off x="8345520" y="259606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53</xdr:row>
      <xdr:rowOff>0</xdr:rowOff>
    </xdr:from>
    <xdr:to>
      <xdr:col>4</xdr:col>
      <xdr:colOff>299520</xdr:colOff>
      <xdr:row>53</xdr:row>
      <xdr:rowOff>308520</xdr:rowOff>
    </xdr:to>
    <xdr:sp macro="" textlink="">
      <xdr:nvSpPr>
        <xdr:cNvPr id="673" name="CustomShape 1"/>
        <xdr:cNvSpPr/>
      </xdr:nvSpPr>
      <xdr:spPr>
        <a:xfrm>
          <a:off x="8345520" y="259606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53</xdr:row>
      <xdr:rowOff>0</xdr:rowOff>
    </xdr:from>
    <xdr:to>
      <xdr:col>4</xdr:col>
      <xdr:colOff>299520</xdr:colOff>
      <xdr:row>53</xdr:row>
      <xdr:rowOff>299520</xdr:rowOff>
    </xdr:to>
    <xdr:sp macro="" textlink="">
      <xdr:nvSpPr>
        <xdr:cNvPr id="674" name="CustomShape 1"/>
        <xdr:cNvSpPr/>
      </xdr:nvSpPr>
      <xdr:spPr>
        <a:xfrm>
          <a:off x="8345520" y="25960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53</xdr:row>
      <xdr:rowOff>0</xdr:rowOff>
    </xdr:from>
    <xdr:to>
      <xdr:col>4</xdr:col>
      <xdr:colOff>299520</xdr:colOff>
      <xdr:row>53</xdr:row>
      <xdr:rowOff>299520</xdr:rowOff>
    </xdr:to>
    <xdr:sp macro="" textlink="">
      <xdr:nvSpPr>
        <xdr:cNvPr id="675" name="CustomShape 1"/>
        <xdr:cNvSpPr/>
      </xdr:nvSpPr>
      <xdr:spPr>
        <a:xfrm>
          <a:off x="8345520" y="25960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53</xdr:row>
      <xdr:rowOff>0</xdr:rowOff>
    </xdr:from>
    <xdr:to>
      <xdr:col>4</xdr:col>
      <xdr:colOff>299520</xdr:colOff>
      <xdr:row>53</xdr:row>
      <xdr:rowOff>299520</xdr:rowOff>
    </xdr:to>
    <xdr:sp macro="" textlink="">
      <xdr:nvSpPr>
        <xdr:cNvPr id="676" name="CustomShape 1"/>
        <xdr:cNvSpPr/>
      </xdr:nvSpPr>
      <xdr:spPr>
        <a:xfrm>
          <a:off x="8345520" y="25960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53</xdr:row>
      <xdr:rowOff>0</xdr:rowOff>
    </xdr:from>
    <xdr:to>
      <xdr:col>4</xdr:col>
      <xdr:colOff>299520</xdr:colOff>
      <xdr:row>53</xdr:row>
      <xdr:rowOff>299520</xdr:rowOff>
    </xdr:to>
    <xdr:sp macro="" textlink="">
      <xdr:nvSpPr>
        <xdr:cNvPr id="677" name="CustomShape 1"/>
        <xdr:cNvSpPr/>
      </xdr:nvSpPr>
      <xdr:spPr>
        <a:xfrm>
          <a:off x="8345520" y="25960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53</xdr:row>
      <xdr:rowOff>0</xdr:rowOff>
    </xdr:from>
    <xdr:to>
      <xdr:col>4</xdr:col>
      <xdr:colOff>299520</xdr:colOff>
      <xdr:row>53</xdr:row>
      <xdr:rowOff>308520</xdr:rowOff>
    </xdr:to>
    <xdr:sp macro="" textlink="">
      <xdr:nvSpPr>
        <xdr:cNvPr id="678" name="CustomShape 1"/>
        <xdr:cNvSpPr/>
      </xdr:nvSpPr>
      <xdr:spPr>
        <a:xfrm>
          <a:off x="8345520" y="259606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53</xdr:row>
      <xdr:rowOff>0</xdr:rowOff>
    </xdr:from>
    <xdr:to>
      <xdr:col>4</xdr:col>
      <xdr:colOff>299520</xdr:colOff>
      <xdr:row>53</xdr:row>
      <xdr:rowOff>308520</xdr:rowOff>
    </xdr:to>
    <xdr:sp macro="" textlink="">
      <xdr:nvSpPr>
        <xdr:cNvPr id="679" name="CustomShape 1"/>
        <xdr:cNvSpPr/>
      </xdr:nvSpPr>
      <xdr:spPr>
        <a:xfrm>
          <a:off x="8345520" y="259606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53</xdr:row>
      <xdr:rowOff>0</xdr:rowOff>
    </xdr:from>
    <xdr:to>
      <xdr:col>4</xdr:col>
      <xdr:colOff>299520</xdr:colOff>
      <xdr:row>53</xdr:row>
      <xdr:rowOff>299520</xdr:rowOff>
    </xdr:to>
    <xdr:sp macro="" textlink="">
      <xdr:nvSpPr>
        <xdr:cNvPr id="680" name="CustomShape 1"/>
        <xdr:cNvSpPr/>
      </xdr:nvSpPr>
      <xdr:spPr>
        <a:xfrm>
          <a:off x="8345520" y="25960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53</xdr:row>
      <xdr:rowOff>0</xdr:rowOff>
    </xdr:from>
    <xdr:to>
      <xdr:col>4</xdr:col>
      <xdr:colOff>299520</xdr:colOff>
      <xdr:row>53</xdr:row>
      <xdr:rowOff>299520</xdr:rowOff>
    </xdr:to>
    <xdr:sp macro="" textlink="">
      <xdr:nvSpPr>
        <xdr:cNvPr id="681" name="CustomShape 1"/>
        <xdr:cNvSpPr/>
      </xdr:nvSpPr>
      <xdr:spPr>
        <a:xfrm>
          <a:off x="8345520" y="25960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53</xdr:row>
      <xdr:rowOff>0</xdr:rowOff>
    </xdr:from>
    <xdr:to>
      <xdr:col>4</xdr:col>
      <xdr:colOff>299520</xdr:colOff>
      <xdr:row>53</xdr:row>
      <xdr:rowOff>299520</xdr:rowOff>
    </xdr:to>
    <xdr:sp macro="" textlink="">
      <xdr:nvSpPr>
        <xdr:cNvPr id="682" name="CustomShape 1"/>
        <xdr:cNvSpPr/>
      </xdr:nvSpPr>
      <xdr:spPr>
        <a:xfrm>
          <a:off x="8345520" y="25960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54</xdr:row>
      <xdr:rowOff>0</xdr:rowOff>
    </xdr:from>
    <xdr:to>
      <xdr:col>4</xdr:col>
      <xdr:colOff>299520</xdr:colOff>
      <xdr:row>54</xdr:row>
      <xdr:rowOff>308520</xdr:rowOff>
    </xdr:to>
    <xdr:sp macro="" textlink="">
      <xdr:nvSpPr>
        <xdr:cNvPr id="683" name="CustomShape 1"/>
        <xdr:cNvSpPr/>
      </xdr:nvSpPr>
      <xdr:spPr>
        <a:xfrm>
          <a:off x="8345520" y="26294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54</xdr:row>
      <xdr:rowOff>0</xdr:rowOff>
    </xdr:from>
    <xdr:to>
      <xdr:col>4</xdr:col>
      <xdr:colOff>299520</xdr:colOff>
      <xdr:row>54</xdr:row>
      <xdr:rowOff>308520</xdr:rowOff>
    </xdr:to>
    <xdr:sp macro="" textlink="">
      <xdr:nvSpPr>
        <xdr:cNvPr id="684" name="CustomShape 1"/>
        <xdr:cNvSpPr/>
      </xdr:nvSpPr>
      <xdr:spPr>
        <a:xfrm>
          <a:off x="8345520" y="26294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54</xdr:row>
      <xdr:rowOff>0</xdr:rowOff>
    </xdr:from>
    <xdr:to>
      <xdr:col>4</xdr:col>
      <xdr:colOff>299520</xdr:colOff>
      <xdr:row>54</xdr:row>
      <xdr:rowOff>299520</xdr:rowOff>
    </xdr:to>
    <xdr:sp macro="" textlink="">
      <xdr:nvSpPr>
        <xdr:cNvPr id="685" name="CustomShape 1"/>
        <xdr:cNvSpPr/>
      </xdr:nvSpPr>
      <xdr:spPr>
        <a:xfrm>
          <a:off x="8345520" y="2629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54</xdr:row>
      <xdr:rowOff>0</xdr:rowOff>
    </xdr:from>
    <xdr:to>
      <xdr:col>4</xdr:col>
      <xdr:colOff>299520</xdr:colOff>
      <xdr:row>54</xdr:row>
      <xdr:rowOff>299520</xdr:rowOff>
    </xdr:to>
    <xdr:sp macro="" textlink="">
      <xdr:nvSpPr>
        <xdr:cNvPr id="686" name="CustomShape 1"/>
        <xdr:cNvSpPr/>
      </xdr:nvSpPr>
      <xdr:spPr>
        <a:xfrm>
          <a:off x="8345520" y="2629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54</xdr:row>
      <xdr:rowOff>0</xdr:rowOff>
    </xdr:from>
    <xdr:to>
      <xdr:col>4</xdr:col>
      <xdr:colOff>299520</xdr:colOff>
      <xdr:row>54</xdr:row>
      <xdr:rowOff>299520</xdr:rowOff>
    </xdr:to>
    <xdr:sp macro="" textlink="">
      <xdr:nvSpPr>
        <xdr:cNvPr id="687" name="CustomShape 1"/>
        <xdr:cNvSpPr/>
      </xdr:nvSpPr>
      <xdr:spPr>
        <a:xfrm>
          <a:off x="8345520" y="2629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54</xdr:row>
      <xdr:rowOff>0</xdr:rowOff>
    </xdr:from>
    <xdr:to>
      <xdr:col>4</xdr:col>
      <xdr:colOff>299520</xdr:colOff>
      <xdr:row>54</xdr:row>
      <xdr:rowOff>299520</xdr:rowOff>
    </xdr:to>
    <xdr:sp macro="" textlink="">
      <xdr:nvSpPr>
        <xdr:cNvPr id="688" name="CustomShape 1"/>
        <xdr:cNvSpPr/>
      </xdr:nvSpPr>
      <xdr:spPr>
        <a:xfrm>
          <a:off x="8345520" y="2629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54</xdr:row>
      <xdr:rowOff>0</xdr:rowOff>
    </xdr:from>
    <xdr:to>
      <xdr:col>4</xdr:col>
      <xdr:colOff>299520</xdr:colOff>
      <xdr:row>54</xdr:row>
      <xdr:rowOff>308520</xdr:rowOff>
    </xdr:to>
    <xdr:sp macro="" textlink="">
      <xdr:nvSpPr>
        <xdr:cNvPr id="689" name="CustomShape 1"/>
        <xdr:cNvSpPr/>
      </xdr:nvSpPr>
      <xdr:spPr>
        <a:xfrm>
          <a:off x="8345520" y="26294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54</xdr:row>
      <xdr:rowOff>0</xdr:rowOff>
    </xdr:from>
    <xdr:to>
      <xdr:col>4</xdr:col>
      <xdr:colOff>299520</xdr:colOff>
      <xdr:row>54</xdr:row>
      <xdr:rowOff>308520</xdr:rowOff>
    </xdr:to>
    <xdr:sp macro="" textlink="">
      <xdr:nvSpPr>
        <xdr:cNvPr id="690" name="CustomShape 1"/>
        <xdr:cNvSpPr/>
      </xdr:nvSpPr>
      <xdr:spPr>
        <a:xfrm>
          <a:off x="8345520" y="26294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54</xdr:row>
      <xdr:rowOff>0</xdr:rowOff>
    </xdr:from>
    <xdr:to>
      <xdr:col>4</xdr:col>
      <xdr:colOff>299520</xdr:colOff>
      <xdr:row>54</xdr:row>
      <xdr:rowOff>299520</xdr:rowOff>
    </xdr:to>
    <xdr:sp macro="" textlink="">
      <xdr:nvSpPr>
        <xdr:cNvPr id="691" name="CustomShape 1"/>
        <xdr:cNvSpPr/>
      </xdr:nvSpPr>
      <xdr:spPr>
        <a:xfrm>
          <a:off x="8345520" y="2629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54</xdr:row>
      <xdr:rowOff>0</xdr:rowOff>
    </xdr:from>
    <xdr:to>
      <xdr:col>4</xdr:col>
      <xdr:colOff>299520</xdr:colOff>
      <xdr:row>54</xdr:row>
      <xdr:rowOff>299520</xdr:rowOff>
    </xdr:to>
    <xdr:sp macro="" textlink="">
      <xdr:nvSpPr>
        <xdr:cNvPr id="692" name="CustomShape 1"/>
        <xdr:cNvSpPr/>
      </xdr:nvSpPr>
      <xdr:spPr>
        <a:xfrm>
          <a:off x="8345520" y="2629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54</xdr:row>
      <xdr:rowOff>0</xdr:rowOff>
    </xdr:from>
    <xdr:to>
      <xdr:col>4</xdr:col>
      <xdr:colOff>299520</xdr:colOff>
      <xdr:row>54</xdr:row>
      <xdr:rowOff>299520</xdr:rowOff>
    </xdr:to>
    <xdr:sp macro="" textlink="">
      <xdr:nvSpPr>
        <xdr:cNvPr id="693" name="CustomShape 1"/>
        <xdr:cNvSpPr/>
      </xdr:nvSpPr>
      <xdr:spPr>
        <a:xfrm>
          <a:off x="8345520" y="2629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54</xdr:row>
      <xdr:rowOff>0</xdr:rowOff>
    </xdr:from>
    <xdr:to>
      <xdr:col>4</xdr:col>
      <xdr:colOff>299520</xdr:colOff>
      <xdr:row>54</xdr:row>
      <xdr:rowOff>308520</xdr:rowOff>
    </xdr:to>
    <xdr:sp macro="" textlink="">
      <xdr:nvSpPr>
        <xdr:cNvPr id="694" name="CustomShape 1"/>
        <xdr:cNvSpPr/>
      </xdr:nvSpPr>
      <xdr:spPr>
        <a:xfrm>
          <a:off x="8345520" y="26294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54</xdr:row>
      <xdr:rowOff>0</xdr:rowOff>
    </xdr:from>
    <xdr:to>
      <xdr:col>4</xdr:col>
      <xdr:colOff>299520</xdr:colOff>
      <xdr:row>54</xdr:row>
      <xdr:rowOff>308520</xdr:rowOff>
    </xdr:to>
    <xdr:sp macro="" textlink="">
      <xdr:nvSpPr>
        <xdr:cNvPr id="695" name="CustomShape 1"/>
        <xdr:cNvSpPr/>
      </xdr:nvSpPr>
      <xdr:spPr>
        <a:xfrm>
          <a:off x="8345520" y="26294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54</xdr:row>
      <xdr:rowOff>0</xdr:rowOff>
    </xdr:from>
    <xdr:to>
      <xdr:col>4</xdr:col>
      <xdr:colOff>299520</xdr:colOff>
      <xdr:row>54</xdr:row>
      <xdr:rowOff>299520</xdr:rowOff>
    </xdr:to>
    <xdr:sp macro="" textlink="">
      <xdr:nvSpPr>
        <xdr:cNvPr id="696" name="CustomShape 1"/>
        <xdr:cNvSpPr/>
      </xdr:nvSpPr>
      <xdr:spPr>
        <a:xfrm>
          <a:off x="8345520" y="2629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54</xdr:row>
      <xdr:rowOff>0</xdr:rowOff>
    </xdr:from>
    <xdr:to>
      <xdr:col>4</xdr:col>
      <xdr:colOff>299520</xdr:colOff>
      <xdr:row>54</xdr:row>
      <xdr:rowOff>299520</xdr:rowOff>
    </xdr:to>
    <xdr:sp macro="" textlink="">
      <xdr:nvSpPr>
        <xdr:cNvPr id="697" name="CustomShape 1"/>
        <xdr:cNvSpPr/>
      </xdr:nvSpPr>
      <xdr:spPr>
        <a:xfrm>
          <a:off x="8345520" y="2629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54</xdr:row>
      <xdr:rowOff>0</xdr:rowOff>
    </xdr:from>
    <xdr:to>
      <xdr:col>4</xdr:col>
      <xdr:colOff>299520</xdr:colOff>
      <xdr:row>54</xdr:row>
      <xdr:rowOff>299520</xdr:rowOff>
    </xdr:to>
    <xdr:sp macro="" textlink="">
      <xdr:nvSpPr>
        <xdr:cNvPr id="698" name="CustomShape 1"/>
        <xdr:cNvSpPr/>
      </xdr:nvSpPr>
      <xdr:spPr>
        <a:xfrm>
          <a:off x="8345520" y="2629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54</xdr:row>
      <xdr:rowOff>0</xdr:rowOff>
    </xdr:from>
    <xdr:to>
      <xdr:col>4</xdr:col>
      <xdr:colOff>299520</xdr:colOff>
      <xdr:row>54</xdr:row>
      <xdr:rowOff>299520</xdr:rowOff>
    </xdr:to>
    <xdr:sp macro="" textlink="">
      <xdr:nvSpPr>
        <xdr:cNvPr id="699" name="CustomShape 1"/>
        <xdr:cNvSpPr/>
      </xdr:nvSpPr>
      <xdr:spPr>
        <a:xfrm>
          <a:off x="8345520" y="2629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54</xdr:row>
      <xdr:rowOff>0</xdr:rowOff>
    </xdr:from>
    <xdr:to>
      <xdr:col>4</xdr:col>
      <xdr:colOff>299520</xdr:colOff>
      <xdr:row>54</xdr:row>
      <xdr:rowOff>308520</xdr:rowOff>
    </xdr:to>
    <xdr:sp macro="" textlink="">
      <xdr:nvSpPr>
        <xdr:cNvPr id="700" name="CustomShape 1"/>
        <xdr:cNvSpPr/>
      </xdr:nvSpPr>
      <xdr:spPr>
        <a:xfrm>
          <a:off x="8345520" y="26294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54</xdr:row>
      <xdr:rowOff>0</xdr:rowOff>
    </xdr:from>
    <xdr:to>
      <xdr:col>4</xdr:col>
      <xdr:colOff>299520</xdr:colOff>
      <xdr:row>54</xdr:row>
      <xdr:rowOff>308520</xdr:rowOff>
    </xdr:to>
    <xdr:sp macro="" textlink="">
      <xdr:nvSpPr>
        <xdr:cNvPr id="701" name="CustomShape 1"/>
        <xdr:cNvSpPr/>
      </xdr:nvSpPr>
      <xdr:spPr>
        <a:xfrm>
          <a:off x="8345520" y="26294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54</xdr:row>
      <xdr:rowOff>0</xdr:rowOff>
    </xdr:from>
    <xdr:to>
      <xdr:col>4</xdr:col>
      <xdr:colOff>299520</xdr:colOff>
      <xdr:row>54</xdr:row>
      <xdr:rowOff>299520</xdr:rowOff>
    </xdr:to>
    <xdr:sp macro="" textlink="">
      <xdr:nvSpPr>
        <xdr:cNvPr id="702" name="CustomShape 1"/>
        <xdr:cNvSpPr/>
      </xdr:nvSpPr>
      <xdr:spPr>
        <a:xfrm>
          <a:off x="8345520" y="2629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54</xdr:row>
      <xdr:rowOff>0</xdr:rowOff>
    </xdr:from>
    <xdr:to>
      <xdr:col>4</xdr:col>
      <xdr:colOff>299520</xdr:colOff>
      <xdr:row>54</xdr:row>
      <xdr:rowOff>299520</xdr:rowOff>
    </xdr:to>
    <xdr:sp macro="" textlink="">
      <xdr:nvSpPr>
        <xdr:cNvPr id="703" name="CustomShape 1"/>
        <xdr:cNvSpPr/>
      </xdr:nvSpPr>
      <xdr:spPr>
        <a:xfrm>
          <a:off x="8345520" y="2629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54</xdr:row>
      <xdr:rowOff>0</xdr:rowOff>
    </xdr:from>
    <xdr:to>
      <xdr:col>4</xdr:col>
      <xdr:colOff>299520</xdr:colOff>
      <xdr:row>54</xdr:row>
      <xdr:rowOff>299520</xdr:rowOff>
    </xdr:to>
    <xdr:sp macro="" textlink="">
      <xdr:nvSpPr>
        <xdr:cNvPr id="704" name="CustomShape 1"/>
        <xdr:cNvSpPr/>
      </xdr:nvSpPr>
      <xdr:spPr>
        <a:xfrm>
          <a:off x="8345520" y="2629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55</xdr:row>
      <xdr:rowOff>0</xdr:rowOff>
    </xdr:from>
    <xdr:to>
      <xdr:col>4</xdr:col>
      <xdr:colOff>299520</xdr:colOff>
      <xdr:row>55</xdr:row>
      <xdr:rowOff>308520</xdr:rowOff>
    </xdr:to>
    <xdr:sp macro="" textlink="">
      <xdr:nvSpPr>
        <xdr:cNvPr id="705" name="CustomShape 1"/>
        <xdr:cNvSpPr/>
      </xdr:nvSpPr>
      <xdr:spPr>
        <a:xfrm>
          <a:off x="8345520" y="26627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55</xdr:row>
      <xdr:rowOff>0</xdr:rowOff>
    </xdr:from>
    <xdr:to>
      <xdr:col>4</xdr:col>
      <xdr:colOff>299520</xdr:colOff>
      <xdr:row>55</xdr:row>
      <xdr:rowOff>308520</xdr:rowOff>
    </xdr:to>
    <xdr:sp macro="" textlink="">
      <xdr:nvSpPr>
        <xdr:cNvPr id="706" name="CustomShape 1"/>
        <xdr:cNvSpPr/>
      </xdr:nvSpPr>
      <xdr:spPr>
        <a:xfrm>
          <a:off x="8345520" y="26627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55</xdr:row>
      <xdr:rowOff>0</xdr:rowOff>
    </xdr:from>
    <xdr:to>
      <xdr:col>4</xdr:col>
      <xdr:colOff>299520</xdr:colOff>
      <xdr:row>55</xdr:row>
      <xdr:rowOff>299520</xdr:rowOff>
    </xdr:to>
    <xdr:sp macro="" textlink="">
      <xdr:nvSpPr>
        <xdr:cNvPr id="707" name="CustomShape 1"/>
        <xdr:cNvSpPr/>
      </xdr:nvSpPr>
      <xdr:spPr>
        <a:xfrm>
          <a:off x="8345520" y="26627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55</xdr:row>
      <xdr:rowOff>0</xdr:rowOff>
    </xdr:from>
    <xdr:to>
      <xdr:col>4</xdr:col>
      <xdr:colOff>299520</xdr:colOff>
      <xdr:row>55</xdr:row>
      <xdr:rowOff>299520</xdr:rowOff>
    </xdr:to>
    <xdr:sp macro="" textlink="">
      <xdr:nvSpPr>
        <xdr:cNvPr id="708" name="CustomShape 1"/>
        <xdr:cNvSpPr/>
      </xdr:nvSpPr>
      <xdr:spPr>
        <a:xfrm>
          <a:off x="8345520" y="26627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55</xdr:row>
      <xdr:rowOff>0</xdr:rowOff>
    </xdr:from>
    <xdr:to>
      <xdr:col>4</xdr:col>
      <xdr:colOff>299520</xdr:colOff>
      <xdr:row>55</xdr:row>
      <xdr:rowOff>299520</xdr:rowOff>
    </xdr:to>
    <xdr:sp macro="" textlink="">
      <xdr:nvSpPr>
        <xdr:cNvPr id="709" name="CustomShape 1"/>
        <xdr:cNvSpPr/>
      </xdr:nvSpPr>
      <xdr:spPr>
        <a:xfrm>
          <a:off x="8345520" y="26627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55</xdr:row>
      <xdr:rowOff>0</xdr:rowOff>
    </xdr:from>
    <xdr:to>
      <xdr:col>4</xdr:col>
      <xdr:colOff>299520</xdr:colOff>
      <xdr:row>55</xdr:row>
      <xdr:rowOff>299520</xdr:rowOff>
    </xdr:to>
    <xdr:sp macro="" textlink="">
      <xdr:nvSpPr>
        <xdr:cNvPr id="710" name="CustomShape 1"/>
        <xdr:cNvSpPr/>
      </xdr:nvSpPr>
      <xdr:spPr>
        <a:xfrm>
          <a:off x="8345520" y="26627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55</xdr:row>
      <xdr:rowOff>0</xdr:rowOff>
    </xdr:from>
    <xdr:to>
      <xdr:col>4</xdr:col>
      <xdr:colOff>299520</xdr:colOff>
      <xdr:row>55</xdr:row>
      <xdr:rowOff>308520</xdr:rowOff>
    </xdr:to>
    <xdr:sp macro="" textlink="">
      <xdr:nvSpPr>
        <xdr:cNvPr id="711" name="CustomShape 1"/>
        <xdr:cNvSpPr/>
      </xdr:nvSpPr>
      <xdr:spPr>
        <a:xfrm>
          <a:off x="8345520" y="26627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55</xdr:row>
      <xdr:rowOff>0</xdr:rowOff>
    </xdr:from>
    <xdr:to>
      <xdr:col>4</xdr:col>
      <xdr:colOff>299520</xdr:colOff>
      <xdr:row>55</xdr:row>
      <xdr:rowOff>308520</xdr:rowOff>
    </xdr:to>
    <xdr:sp macro="" textlink="">
      <xdr:nvSpPr>
        <xdr:cNvPr id="712" name="CustomShape 1"/>
        <xdr:cNvSpPr/>
      </xdr:nvSpPr>
      <xdr:spPr>
        <a:xfrm>
          <a:off x="8345520" y="26627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55</xdr:row>
      <xdr:rowOff>0</xdr:rowOff>
    </xdr:from>
    <xdr:to>
      <xdr:col>4</xdr:col>
      <xdr:colOff>299520</xdr:colOff>
      <xdr:row>55</xdr:row>
      <xdr:rowOff>299520</xdr:rowOff>
    </xdr:to>
    <xdr:sp macro="" textlink="">
      <xdr:nvSpPr>
        <xdr:cNvPr id="713" name="CustomShape 1"/>
        <xdr:cNvSpPr/>
      </xdr:nvSpPr>
      <xdr:spPr>
        <a:xfrm>
          <a:off x="8345520" y="26627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55</xdr:row>
      <xdr:rowOff>0</xdr:rowOff>
    </xdr:from>
    <xdr:to>
      <xdr:col>4</xdr:col>
      <xdr:colOff>299520</xdr:colOff>
      <xdr:row>55</xdr:row>
      <xdr:rowOff>299520</xdr:rowOff>
    </xdr:to>
    <xdr:sp macro="" textlink="">
      <xdr:nvSpPr>
        <xdr:cNvPr id="714" name="CustomShape 1"/>
        <xdr:cNvSpPr/>
      </xdr:nvSpPr>
      <xdr:spPr>
        <a:xfrm>
          <a:off x="8345520" y="26627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55</xdr:row>
      <xdr:rowOff>0</xdr:rowOff>
    </xdr:from>
    <xdr:to>
      <xdr:col>4</xdr:col>
      <xdr:colOff>299520</xdr:colOff>
      <xdr:row>55</xdr:row>
      <xdr:rowOff>299520</xdr:rowOff>
    </xdr:to>
    <xdr:sp macro="" textlink="">
      <xdr:nvSpPr>
        <xdr:cNvPr id="715" name="CustomShape 1"/>
        <xdr:cNvSpPr/>
      </xdr:nvSpPr>
      <xdr:spPr>
        <a:xfrm>
          <a:off x="8345520" y="26627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55</xdr:row>
      <xdr:rowOff>0</xdr:rowOff>
    </xdr:from>
    <xdr:to>
      <xdr:col>4</xdr:col>
      <xdr:colOff>299520</xdr:colOff>
      <xdr:row>55</xdr:row>
      <xdr:rowOff>308520</xdr:rowOff>
    </xdr:to>
    <xdr:sp macro="" textlink="">
      <xdr:nvSpPr>
        <xdr:cNvPr id="716" name="CustomShape 1"/>
        <xdr:cNvSpPr/>
      </xdr:nvSpPr>
      <xdr:spPr>
        <a:xfrm>
          <a:off x="8345520" y="26627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55</xdr:row>
      <xdr:rowOff>0</xdr:rowOff>
    </xdr:from>
    <xdr:to>
      <xdr:col>4</xdr:col>
      <xdr:colOff>299520</xdr:colOff>
      <xdr:row>55</xdr:row>
      <xdr:rowOff>308520</xdr:rowOff>
    </xdr:to>
    <xdr:sp macro="" textlink="">
      <xdr:nvSpPr>
        <xdr:cNvPr id="717" name="CustomShape 1"/>
        <xdr:cNvSpPr/>
      </xdr:nvSpPr>
      <xdr:spPr>
        <a:xfrm>
          <a:off x="8345520" y="26627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55</xdr:row>
      <xdr:rowOff>0</xdr:rowOff>
    </xdr:from>
    <xdr:to>
      <xdr:col>4</xdr:col>
      <xdr:colOff>299520</xdr:colOff>
      <xdr:row>55</xdr:row>
      <xdr:rowOff>299520</xdr:rowOff>
    </xdr:to>
    <xdr:sp macro="" textlink="">
      <xdr:nvSpPr>
        <xdr:cNvPr id="718" name="CustomShape 1"/>
        <xdr:cNvSpPr/>
      </xdr:nvSpPr>
      <xdr:spPr>
        <a:xfrm>
          <a:off x="8345520" y="26627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55</xdr:row>
      <xdr:rowOff>0</xdr:rowOff>
    </xdr:from>
    <xdr:to>
      <xdr:col>4</xdr:col>
      <xdr:colOff>299520</xdr:colOff>
      <xdr:row>55</xdr:row>
      <xdr:rowOff>299520</xdr:rowOff>
    </xdr:to>
    <xdr:sp macro="" textlink="">
      <xdr:nvSpPr>
        <xdr:cNvPr id="719" name="CustomShape 1"/>
        <xdr:cNvSpPr/>
      </xdr:nvSpPr>
      <xdr:spPr>
        <a:xfrm>
          <a:off x="8345520" y="26627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55</xdr:row>
      <xdr:rowOff>0</xdr:rowOff>
    </xdr:from>
    <xdr:to>
      <xdr:col>4</xdr:col>
      <xdr:colOff>299520</xdr:colOff>
      <xdr:row>55</xdr:row>
      <xdr:rowOff>299520</xdr:rowOff>
    </xdr:to>
    <xdr:sp macro="" textlink="">
      <xdr:nvSpPr>
        <xdr:cNvPr id="720" name="CustomShape 1"/>
        <xdr:cNvSpPr/>
      </xdr:nvSpPr>
      <xdr:spPr>
        <a:xfrm>
          <a:off x="8345520" y="26627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55</xdr:row>
      <xdr:rowOff>0</xdr:rowOff>
    </xdr:from>
    <xdr:to>
      <xdr:col>4</xdr:col>
      <xdr:colOff>299520</xdr:colOff>
      <xdr:row>55</xdr:row>
      <xdr:rowOff>299520</xdr:rowOff>
    </xdr:to>
    <xdr:sp macro="" textlink="">
      <xdr:nvSpPr>
        <xdr:cNvPr id="721" name="CustomShape 1"/>
        <xdr:cNvSpPr/>
      </xdr:nvSpPr>
      <xdr:spPr>
        <a:xfrm>
          <a:off x="8345520" y="26627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55</xdr:row>
      <xdr:rowOff>0</xdr:rowOff>
    </xdr:from>
    <xdr:to>
      <xdr:col>4</xdr:col>
      <xdr:colOff>299520</xdr:colOff>
      <xdr:row>55</xdr:row>
      <xdr:rowOff>308520</xdr:rowOff>
    </xdr:to>
    <xdr:sp macro="" textlink="">
      <xdr:nvSpPr>
        <xdr:cNvPr id="722" name="CustomShape 1"/>
        <xdr:cNvSpPr/>
      </xdr:nvSpPr>
      <xdr:spPr>
        <a:xfrm>
          <a:off x="8345520" y="26627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55</xdr:row>
      <xdr:rowOff>0</xdr:rowOff>
    </xdr:from>
    <xdr:to>
      <xdr:col>4</xdr:col>
      <xdr:colOff>299520</xdr:colOff>
      <xdr:row>55</xdr:row>
      <xdr:rowOff>308520</xdr:rowOff>
    </xdr:to>
    <xdr:sp macro="" textlink="">
      <xdr:nvSpPr>
        <xdr:cNvPr id="723" name="CustomShape 1"/>
        <xdr:cNvSpPr/>
      </xdr:nvSpPr>
      <xdr:spPr>
        <a:xfrm>
          <a:off x="8345520" y="26627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55</xdr:row>
      <xdr:rowOff>0</xdr:rowOff>
    </xdr:from>
    <xdr:to>
      <xdr:col>4</xdr:col>
      <xdr:colOff>299520</xdr:colOff>
      <xdr:row>55</xdr:row>
      <xdr:rowOff>299520</xdr:rowOff>
    </xdr:to>
    <xdr:sp macro="" textlink="">
      <xdr:nvSpPr>
        <xdr:cNvPr id="724" name="CustomShape 1"/>
        <xdr:cNvSpPr/>
      </xdr:nvSpPr>
      <xdr:spPr>
        <a:xfrm>
          <a:off x="8345520" y="26627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55</xdr:row>
      <xdr:rowOff>0</xdr:rowOff>
    </xdr:from>
    <xdr:to>
      <xdr:col>4</xdr:col>
      <xdr:colOff>299520</xdr:colOff>
      <xdr:row>55</xdr:row>
      <xdr:rowOff>299520</xdr:rowOff>
    </xdr:to>
    <xdr:sp macro="" textlink="">
      <xdr:nvSpPr>
        <xdr:cNvPr id="725" name="CustomShape 1"/>
        <xdr:cNvSpPr/>
      </xdr:nvSpPr>
      <xdr:spPr>
        <a:xfrm>
          <a:off x="8345520" y="26627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55</xdr:row>
      <xdr:rowOff>0</xdr:rowOff>
    </xdr:from>
    <xdr:to>
      <xdr:col>4</xdr:col>
      <xdr:colOff>299520</xdr:colOff>
      <xdr:row>55</xdr:row>
      <xdr:rowOff>299520</xdr:rowOff>
    </xdr:to>
    <xdr:sp macro="" textlink="">
      <xdr:nvSpPr>
        <xdr:cNvPr id="726" name="CustomShape 1"/>
        <xdr:cNvSpPr/>
      </xdr:nvSpPr>
      <xdr:spPr>
        <a:xfrm>
          <a:off x="8345520" y="26627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56</xdr:row>
      <xdr:rowOff>0</xdr:rowOff>
    </xdr:from>
    <xdr:to>
      <xdr:col>4</xdr:col>
      <xdr:colOff>299520</xdr:colOff>
      <xdr:row>56</xdr:row>
      <xdr:rowOff>308520</xdr:rowOff>
    </xdr:to>
    <xdr:sp macro="" textlink="">
      <xdr:nvSpPr>
        <xdr:cNvPr id="727" name="CustomShape 1"/>
        <xdr:cNvSpPr/>
      </xdr:nvSpPr>
      <xdr:spPr>
        <a:xfrm>
          <a:off x="8345520" y="270558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56</xdr:row>
      <xdr:rowOff>0</xdr:rowOff>
    </xdr:from>
    <xdr:to>
      <xdr:col>4</xdr:col>
      <xdr:colOff>299520</xdr:colOff>
      <xdr:row>56</xdr:row>
      <xdr:rowOff>308520</xdr:rowOff>
    </xdr:to>
    <xdr:sp macro="" textlink="">
      <xdr:nvSpPr>
        <xdr:cNvPr id="728" name="CustomShape 1"/>
        <xdr:cNvSpPr/>
      </xdr:nvSpPr>
      <xdr:spPr>
        <a:xfrm>
          <a:off x="8345520" y="270558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56</xdr:row>
      <xdr:rowOff>0</xdr:rowOff>
    </xdr:from>
    <xdr:to>
      <xdr:col>4</xdr:col>
      <xdr:colOff>299520</xdr:colOff>
      <xdr:row>56</xdr:row>
      <xdr:rowOff>299520</xdr:rowOff>
    </xdr:to>
    <xdr:sp macro="" textlink="">
      <xdr:nvSpPr>
        <xdr:cNvPr id="729" name="CustomShape 1"/>
        <xdr:cNvSpPr/>
      </xdr:nvSpPr>
      <xdr:spPr>
        <a:xfrm>
          <a:off x="8345520" y="27055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56</xdr:row>
      <xdr:rowOff>0</xdr:rowOff>
    </xdr:from>
    <xdr:to>
      <xdr:col>4</xdr:col>
      <xdr:colOff>299520</xdr:colOff>
      <xdr:row>56</xdr:row>
      <xdr:rowOff>299520</xdr:rowOff>
    </xdr:to>
    <xdr:sp macro="" textlink="">
      <xdr:nvSpPr>
        <xdr:cNvPr id="730" name="CustomShape 1"/>
        <xdr:cNvSpPr/>
      </xdr:nvSpPr>
      <xdr:spPr>
        <a:xfrm>
          <a:off x="8345520" y="27055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56</xdr:row>
      <xdr:rowOff>0</xdr:rowOff>
    </xdr:from>
    <xdr:to>
      <xdr:col>4</xdr:col>
      <xdr:colOff>299520</xdr:colOff>
      <xdr:row>56</xdr:row>
      <xdr:rowOff>299520</xdr:rowOff>
    </xdr:to>
    <xdr:sp macro="" textlink="">
      <xdr:nvSpPr>
        <xdr:cNvPr id="731" name="CustomShape 1"/>
        <xdr:cNvSpPr/>
      </xdr:nvSpPr>
      <xdr:spPr>
        <a:xfrm>
          <a:off x="8345520" y="27055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56</xdr:row>
      <xdr:rowOff>0</xdr:rowOff>
    </xdr:from>
    <xdr:to>
      <xdr:col>4</xdr:col>
      <xdr:colOff>299520</xdr:colOff>
      <xdr:row>56</xdr:row>
      <xdr:rowOff>299520</xdr:rowOff>
    </xdr:to>
    <xdr:sp macro="" textlink="">
      <xdr:nvSpPr>
        <xdr:cNvPr id="732" name="CustomShape 1"/>
        <xdr:cNvSpPr/>
      </xdr:nvSpPr>
      <xdr:spPr>
        <a:xfrm>
          <a:off x="8345520" y="27055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56</xdr:row>
      <xdr:rowOff>0</xdr:rowOff>
    </xdr:from>
    <xdr:to>
      <xdr:col>4</xdr:col>
      <xdr:colOff>299520</xdr:colOff>
      <xdr:row>56</xdr:row>
      <xdr:rowOff>308520</xdr:rowOff>
    </xdr:to>
    <xdr:sp macro="" textlink="">
      <xdr:nvSpPr>
        <xdr:cNvPr id="733" name="CustomShape 1"/>
        <xdr:cNvSpPr/>
      </xdr:nvSpPr>
      <xdr:spPr>
        <a:xfrm>
          <a:off x="8345520" y="270558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56</xdr:row>
      <xdr:rowOff>0</xdr:rowOff>
    </xdr:from>
    <xdr:to>
      <xdr:col>4</xdr:col>
      <xdr:colOff>299520</xdr:colOff>
      <xdr:row>56</xdr:row>
      <xdr:rowOff>308520</xdr:rowOff>
    </xdr:to>
    <xdr:sp macro="" textlink="">
      <xdr:nvSpPr>
        <xdr:cNvPr id="734" name="CustomShape 1"/>
        <xdr:cNvSpPr/>
      </xdr:nvSpPr>
      <xdr:spPr>
        <a:xfrm>
          <a:off x="8345520" y="270558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56</xdr:row>
      <xdr:rowOff>0</xdr:rowOff>
    </xdr:from>
    <xdr:to>
      <xdr:col>4</xdr:col>
      <xdr:colOff>299520</xdr:colOff>
      <xdr:row>56</xdr:row>
      <xdr:rowOff>299520</xdr:rowOff>
    </xdr:to>
    <xdr:sp macro="" textlink="">
      <xdr:nvSpPr>
        <xdr:cNvPr id="735" name="CustomShape 1"/>
        <xdr:cNvSpPr/>
      </xdr:nvSpPr>
      <xdr:spPr>
        <a:xfrm>
          <a:off x="8345520" y="27055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56</xdr:row>
      <xdr:rowOff>0</xdr:rowOff>
    </xdr:from>
    <xdr:to>
      <xdr:col>4</xdr:col>
      <xdr:colOff>299520</xdr:colOff>
      <xdr:row>56</xdr:row>
      <xdr:rowOff>299520</xdr:rowOff>
    </xdr:to>
    <xdr:sp macro="" textlink="">
      <xdr:nvSpPr>
        <xdr:cNvPr id="736" name="CustomShape 1"/>
        <xdr:cNvSpPr/>
      </xdr:nvSpPr>
      <xdr:spPr>
        <a:xfrm>
          <a:off x="8345520" y="27055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56</xdr:row>
      <xdr:rowOff>0</xdr:rowOff>
    </xdr:from>
    <xdr:to>
      <xdr:col>4</xdr:col>
      <xdr:colOff>299520</xdr:colOff>
      <xdr:row>56</xdr:row>
      <xdr:rowOff>299520</xdr:rowOff>
    </xdr:to>
    <xdr:sp macro="" textlink="">
      <xdr:nvSpPr>
        <xdr:cNvPr id="737" name="CustomShape 1"/>
        <xdr:cNvSpPr/>
      </xdr:nvSpPr>
      <xdr:spPr>
        <a:xfrm>
          <a:off x="8345520" y="27055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56</xdr:row>
      <xdr:rowOff>0</xdr:rowOff>
    </xdr:from>
    <xdr:to>
      <xdr:col>4</xdr:col>
      <xdr:colOff>299520</xdr:colOff>
      <xdr:row>56</xdr:row>
      <xdr:rowOff>308520</xdr:rowOff>
    </xdr:to>
    <xdr:sp macro="" textlink="">
      <xdr:nvSpPr>
        <xdr:cNvPr id="738" name="CustomShape 1"/>
        <xdr:cNvSpPr/>
      </xdr:nvSpPr>
      <xdr:spPr>
        <a:xfrm>
          <a:off x="8345520" y="270558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56</xdr:row>
      <xdr:rowOff>0</xdr:rowOff>
    </xdr:from>
    <xdr:to>
      <xdr:col>4</xdr:col>
      <xdr:colOff>299520</xdr:colOff>
      <xdr:row>56</xdr:row>
      <xdr:rowOff>308520</xdr:rowOff>
    </xdr:to>
    <xdr:sp macro="" textlink="">
      <xdr:nvSpPr>
        <xdr:cNvPr id="739" name="CustomShape 1"/>
        <xdr:cNvSpPr/>
      </xdr:nvSpPr>
      <xdr:spPr>
        <a:xfrm>
          <a:off x="8345520" y="270558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56</xdr:row>
      <xdr:rowOff>0</xdr:rowOff>
    </xdr:from>
    <xdr:to>
      <xdr:col>4</xdr:col>
      <xdr:colOff>299520</xdr:colOff>
      <xdr:row>56</xdr:row>
      <xdr:rowOff>299520</xdr:rowOff>
    </xdr:to>
    <xdr:sp macro="" textlink="">
      <xdr:nvSpPr>
        <xdr:cNvPr id="740" name="CustomShape 1"/>
        <xdr:cNvSpPr/>
      </xdr:nvSpPr>
      <xdr:spPr>
        <a:xfrm>
          <a:off x="8345520" y="27055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56</xdr:row>
      <xdr:rowOff>0</xdr:rowOff>
    </xdr:from>
    <xdr:to>
      <xdr:col>4</xdr:col>
      <xdr:colOff>299520</xdr:colOff>
      <xdr:row>56</xdr:row>
      <xdr:rowOff>299520</xdr:rowOff>
    </xdr:to>
    <xdr:sp macro="" textlink="">
      <xdr:nvSpPr>
        <xdr:cNvPr id="741" name="CustomShape 1"/>
        <xdr:cNvSpPr/>
      </xdr:nvSpPr>
      <xdr:spPr>
        <a:xfrm>
          <a:off x="8345520" y="27055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56</xdr:row>
      <xdr:rowOff>0</xdr:rowOff>
    </xdr:from>
    <xdr:to>
      <xdr:col>4</xdr:col>
      <xdr:colOff>299520</xdr:colOff>
      <xdr:row>56</xdr:row>
      <xdr:rowOff>299520</xdr:rowOff>
    </xdr:to>
    <xdr:sp macro="" textlink="">
      <xdr:nvSpPr>
        <xdr:cNvPr id="742" name="CustomShape 1"/>
        <xdr:cNvSpPr/>
      </xdr:nvSpPr>
      <xdr:spPr>
        <a:xfrm>
          <a:off x="8345520" y="27055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56</xdr:row>
      <xdr:rowOff>0</xdr:rowOff>
    </xdr:from>
    <xdr:to>
      <xdr:col>4</xdr:col>
      <xdr:colOff>299520</xdr:colOff>
      <xdr:row>56</xdr:row>
      <xdr:rowOff>299520</xdr:rowOff>
    </xdr:to>
    <xdr:sp macro="" textlink="">
      <xdr:nvSpPr>
        <xdr:cNvPr id="743" name="CustomShape 1"/>
        <xdr:cNvSpPr/>
      </xdr:nvSpPr>
      <xdr:spPr>
        <a:xfrm>
          <a:off x="8345520" y="27055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56</xdr:row>
      <xdr:rowOff>0</xdr:rowOff>
    </xdr:from>
    <xdr:to>
      <xdr:col>4</xdr:col>
      <xdr:colOff>299520</xdr:colOff>
      <xdr:row>56</xdr:row>
      <xdr:rowOff>308520</xdr:rowOff>
    </xdr:to>
    <xdr:sp macro="" textlink="">
      <xdr:nvSpPr>
        <xdr:cNvPr id="744" name="CustomShape 1"/>
        <xdr:cNvSpPr/>
      </xdr:nvSpPr>
      <xdr:spPr>
        <a:xfrm>
          <a:off x="8345520" y="270558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56</xdr:row>
      <xdr:rowOff>0</xdr:rowOff>
    </xdr:from>
    <xdr:to>
      <xdr:col>4</xdr:col>
      <xdr:colOff>299520</xdr:colOff>
      <xdr:row>56</xdr:row>
      <xdr:rowOff>308520</xdr:rowOff>
    </xdr:to>
    <xdr:sp macro="" textlink="">
      <xdr:nvSpPr>
        <xdr:cNvPr id="745" name="CustomShape 1"/>
        <xdr:cNvSpPr/>
      </xdr:nvSpPr>
      <xdr:spPr>
        <a:xfrm>
          <a:off x="8345520" y="270558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56</xdr:row>
      <xdr:rowOff>0</xdr:rowOff>
    </xdr:from>
    <xdr:to>
      <xdr:col>4</xdr:col>
      <xdr:colOff>299520</xdr:colOff>
      <xdr:row>56</xdr:row>
      <xdr:rowOff>299520</xdr:rowOff>
    </xdr:to>
    <xdr:sp macro="" textlink="">
      <xdr:nvSpPr>
        <xdr:cNvPr id="746" name="CustomShape 1"/>
        <xdr:cNvSpPr/>
      </xdr:nvSpPr>
      <xdr:spPr>
        <a:xfrm>
          <a:off x="8345520" y="27055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56</xdr:row>
      <xdr:rowOff>0</xdr:rowOff>
    </xdr:from>
    <xdr:to>
      <xdr:col>4</xdr:col>
      <xdr:colOff>299520</xdr:colOff>
      <xdr:row>56</xdr:row>
      <xdr:rowOff>299520</xdr:rowOff>
    </xdr:to>
    <xdr:sp macro="" textlink="">
      <xdr:nvSpPr>
        <xdr:cNvPr id="747" name="CustomShape 1"/>
        <xdr:cNvSpPr/>
      </xdr:nvSpPr>
      <xdr:spPr>
        <a:xfrm>
          <a:off x="8345520" y="27055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56</xdr:row>
      <xdr:rowOff>0</xdr:rowOff>
    </xdr:from>
    <xdr:to>
      <xdr:col>4</xdr:col>
      <xdr:colOff>299520</xdr:colOff>
      <xdr:row>56</xdr:row>
      <xdr:rowOff>299520</xdr:rowOff>
    </xdr:to>
    <xdr:sp macro="" textlink="">
      <xdr:nvSpPr>
        <xdr:cNvPr id="748" name="CustomShape 1"/>
        <xdr:cNvSpPr/>
      </xdr:nvSpPr>
      <xdr:spPr>
        <a:xfrm>
          <a:off x="8345520" y="27055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57</xdr:row>
      <xdr:rowOff>0</xdr:rowOff>
    </xdr:from>
    <xdr:to>
      <xdr:col>4</xdr:col>
      <xdr:colOff>299520</xdr:colOff>
      <xdr:row>57</xdr:row>
      <xdr:rowOff>308520</xdr:rowOff>
    </xdr:to>
    <xdr:sp macro="" textlink="">
      <xdr:nvSpPr>
        <xdr:cNvPr id="749" name="CustomShape 1"/>
        <xdr:cNvSpPr/>
      </xdr:nvSpPr>
      <xdr:spPr>
        <a:xfrm>
          <a:off x="8345520" y="27484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57</xdr:row>
      <xdr:rowOff>0</xdr:rowOff>
    </xdr:from>
    <xdr:to>
      <xdr:col>4</xdr:col>
      <xdr:colOff>299520</xdr:colOff>
      <xdr:row>57</xdr:row>
      <xdr:rowOff>308520</xdr:rowOff>
    </xdr:to>
    <xdr:sp macro="" textlink="">
      <xdr:nvSpPr>
        <xdr:cNvPr id="750" name="CustomShape 1"/>
        <xdr:cNvSpPr/>
      </xdr:nvSpPr>
      <xdr:spPr>
        <a:xfrm>
          <a:off x="8345520" y="27484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57</xdr:row>
      <xdr:rowOff>0</xdr:rowOff>
    </xdr:from>
    <xdr:to>
      <xdr:col>4</xdr:col>
      <xdr:colOff>299520</xdr:colOff>
      <xdr:row>57</xdr:row>
      <xdr:rowOff>299520</xdr:rowOff>
    </xdr:to>
    <xdr:sp macro="" textlink="">
      <xdr:nvSpPr>
        <xdr:cNvPr id="751" name="CustomShape 1"/>
        <xdr:cNvSpPr/>
      </xdr:nvSpPr>
      <xdr:spPr>
        <a:xfrm>
          <a:off x="8345520" y="27484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57</xdr:row>
      <xdr:rowOff>0</xdr:rowOff>
    </xdr:from>
    <xdr:to>
      <xdr:col>4</xdr:col>
      <xdr:colOff>299520</xdr:colOff>
      <xdr:row>57</xdr:row>
      <xdr:rowOff>299520</xdr:rowOff>
    </xdr:to>
    <xdr:sp macro="" textlink="">
      <xdr:nvSpPr>
        <xdr:cNvPr id="752" name="CustomShape 1"/>
        <xdr:cNvSpPr/>
      </xdr:nvSpPr>
      <xdr:spPr>
        <a:xfrm>
          <a:off x="8345520" y="27484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57</xdr:row>
      <xdr:rowOff>0</xdr:rowOff>
    </xdr:from>
    <xdr:to>
      <xdr:col>4</xdr:col>
      <xdr:colOff>299520</xdr:colOff>
      <xdr:row>57</xdr:row>
      <xdr:rowOff>299520</xdr:rowOff>
    </xdr:to>
    <xdr:sp macro="" textlink="">
      <xdr:nvSpPr>
        <xdr:cNvPr id="753" name="CustomShape 1"/>
        <xdr:cNvSpPr/>
      </xdr:nvSpPr>
      <xdr:spPr>
        <a:xfrm>
          <a:off x="8345520" y="27484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57</xdr:row>
      <xdr:rowOff>0</xdr:rowOff>
    </xdr:from>
    <xdr:to>
      <xdr:col>4</xdr:col>
      <xdr:colOff>299520</xdr:colOff>
      <xdr:row>57</xdr:row>
      <xdr:rowOff>299520</xdr:rowOff>
    </xdr:to>
    <xdr:sp macro="" textlink="">
      <xdr:nvSpPr>
        <xdr:cNvPr id="754" name="CustomShape 1"/>
        <xdr:cNvSpPr/>
      </xdr:nvSpPr>
      <xdr:spPr>
        <a:xfrm>
          <a:off x="8345520" y="27484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57</xdr:row>
      <xdr:rowOff>0</xdr:rowOff>
    </xdr:from>
    <xdr:to>
      <xdr:col>4</xdr:col>
      <xdr:colOff>299520</xdr:colOff>
      <xdr:row>57</xdr:row>
      <xdr:rowOff>308520</xdr:rowOff>
    </xdr:to>
    <xdr:sp macro="" textlink="">
      <xdr:nvSpPr>
        <xdr:cNvPr id="755" name="CustomShape 1"/>
        <xdr:cNvSpPr/>
      </xdr:nvSpPr>
      <xdr:spPr>
        <a:xfrm>
          <a:off x="8345520" y="27484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57</xdr:row>
      <xdr:rowOff>0</xdr:rowOff>
    </xdr:from>
    <xdr:to>
      <xdr:col>4</xdr:col>
      <xdr:colOff>299520</xdr:colOff>
      <xdr:row>57</xdr:row>
      <xdr:rowOff>308520</xdr:rowOff>
    </xdr:to>
    <xdr:sp macro="" textlink="">
      <xdr:nvSpPr>
        <xdr:cNvPr id="756" name="CustomShape 1"/>
        <xdr:cNvSpPr/>
      </xdr:nvSpPr>
      <xdr:spPr>
        <a:xfrm>
          <a:off x="8345520" y="27484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57</xdr:row>
      <xdr:rowOff>0</xdr:rowOff>
    </xdr:from>
    <xdr:to>
      <xdr:col>4</xdr:col>
      <xdr:colOff>299520</xdr:colOff>
      <xdr:row>57</xdr:row>
      <xdr:rowOff>299520</xdr:rowOff>
    </xdr:to>
    <xdr:sp macro="" textlink="">
      <xdr:nvSpPr>
        <xdr:cNvPr id="757" name="CustomShape 1"/>
        <xdr:cNvSpPr/>
      </xdr:nvSpPr>
      <xdr:spPr>
        <a:xfrm>
          <a:off x="8345520" y="27484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57</xdr:row>
      <xdr:rowOff>0</xdr:rowOff>
    </xdr:from>
    <xdr:to>
      <xdr:col>4</xdr:col>
      <xdr:colOff>299520</xdr:colOff>
      <xdr:row>57</xdr:row>
      <xdr:rowOff>299520</xdr:rowOff>
    </xdr:to>
    <xdr:sp macro="" textlink="">
      <xdr:nvSpPr>
        <xdr:cNvPr id="758" name="CustomShape 1"/>
        <xdr:cNvSpPr/>
      </xdr:nvSpPr>
      <xdr:spPr>
        <a:xfrm>
          <a:off x="8345520" y="27484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57</xdr:row>
      <xdr:rowOff>0</xdr:rowOff>
    </xdr:from>
    <xdr:to>
      <xdr:col>4</xdr:col>
      <xdr:colOff>299520</xdr:colOff>
      <xdr:row>57</xdr:row>
      <xdr:rowOff>299520</xdr:rowOff>
    </xdr:to>
    <xdr:sp macro="" textlink="">
      <xdr:nvSpPr>
        <xdr:cNvPr id="759" name="CustomShape 1"/>
        <xdr:cNvSpPr/>
      </xdr:nvSpPr>
      <xdr:spPr>
        <a:xfrm>
          <a:off x="8345520" y="27484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57</xdr:row>
      <xdr:rowOff>0</xdr:rowOff>
    </xdr:from>
    <xdr:to>
      <xdr:col>4</xdr:col>
      <xdr:colOff>299520</xdr:colOff>
      <xdr:row>57</xdr:row>
      <xdr:rowOff>308520</xdr:rowOff>
    </xdr:to>
    <xdr:sp macro="" textlink="">
      <xdr:nvSpPr>
        <xdr:cNvPr id="760" name="CustomShape 1"/>
        <xdr:cNvSpPr/>
      </xdr:nvSpPr>
      <xdr:spPr>
        <a:xfrm>
          <a:off x="8345520" y="27484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57</xdr:row>
      <xdr:rowOff>0</xdr:rowOff>
    </xdr:from>
    <xdr:to>
      <xdr:col>4</xdr:col>
      <xdr:colOff>299520</xdr:colOff>
      <xdr:row>57</xdr:row>
      <xdr:rowOff>308520</xdr:rowOff>
    </xdr:to>
    <xdr:sp macro="" textlink="">
      <xdr:nvSpPr>
        <xdr:cNvPr id="761" name="CustomShape 1"/>
        <xdr:cNvSpPr/>
      </xdr:nvSpPr>
      <xdr:spPr>
        <a:xfrm>
          <a:off x="8345520" y="27484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57</xdr:row>
      <xdr:rowOff>0</xdr:rowOff>
    </xdr:from>
    <xdr:to>
      <xdr:col>4</xdr:col>
      <xdr:colOff>299520</xdr:colOff>
      <xdr:row>57</xdr:row>
      <xdr:rowOff>299520</xdr:rowOff>
    </xdr:to>
    <xdr:sp macro="" textlink="">
      <xdr:nvSpPr>
        <xdr:cNvPr id="762" name="CustomShape 1"/>
        <xdr:cNvSpPr/>
      </xdr:nvSpPr>
      <xdr:spPr>
        <a:xfrm>
          <a:off x="8345520" y="27484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57</xdr:row>
      <xdr:rowOff>0</xdr:rowOff>
    </xdr:from>
    <xdr:to>
      <xdr:col>4</xdr:col>
      <xdr:colOff>299520</xdr:colOff>
      <xdr:row>57</xdr:row>
      <xdr:rowOff>299520</xdr:rowOff>
    </xdr:to>
    <xdr:sp macro="" textlink="">
      <xdr:nvSpPr>
        <xdr:cNvPr id="763" name="CustomShape 1"/>
        <xdr:cNvSpPr/>
      </xdr:nvSpPr>
      <xdr:spPr>
        <a:xfrm>
          <a:off x="8345520" y="27484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57</xdr:row>
      <xdr:rowOff>0</xdr:rowOff>
    </xdr:from>
    <xdr:to>
      <xdr:col>4</xdr:col>
      <xdr:colOff>299520</xdr:colOff>
      <xdr:row>57</xdr:row>
      <xdr:rowOff>299520</xdr:rowOff>
    </xdr:to>
    <xdr:sp macro="" textlink="">
      <xdr:nvSpPr>
        <xdr:cNvPr id="764" name="CustomShape 1"/>
        <xdr:cNvSpPr/>
      </xdr:nvSpPr>
      <xdr:spPr>
        <a:xfrm>
          <a:off x="8345520" y="27484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57</xdr:row>
      <xdr:rowOff>0</xdr:rowOff>
    </xdr:from>
    <xdr:to>
      <xdr:col>4</xdr:col>
      <xdr:colOff>299520</xdr:colOff>
      <xdr:row>57</xdr:row>
      <xdr:rowOff>299520</xdr:rowOff>
    </xdr:to>
    <xdr:sp macro="" textlink="">
      <xdr:nvSpPr>
        <xdr:cNvPr id="765" name="CustomShape 1"/>
        <xdr:cNvSpPr/>
      </xdr:nvSpPr>
      <xdr:spPr>
        <a:xfrm>
          <a:off x="8345520" y="27484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57</xdr:row>
      <xdr:rowOff>0</xdr:rowOff>
    </xdr:from>
    <xdr:to>
      <xdr:col>4</xdr:col>
      <xdr:colOff>299520</xdr:colOff>
      <xdr:row>57</xdr:row>
      <xdr:rowOff>308520</xdr:rowOff>
    </xdr:to>
    <xdr:sp macro="" textlink="">
      <xdr:nvSpPr>
        <xdr:cNvPr id="766" name="CustomShape 1"/>
        <xdr:cNvSpPr/>
      </xdr:nvSpPr>
      <xdr:spPr>
        <a:xfrm>
          <a:off x="8345520" y="27484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57</xdr:row>
      <xdr:rowOff>0</xdr:rowOff>
    </xdr:from>
    <xdr:to>
      <xdr:col>4</xdr:col>
      <xdr:colOff>299520</xdr:colOff>
      <xdr:row>57</xdr:row>
      <xdr:rowOff>308520</xdr:rowOff>
    </xdr:to>
    <xdr:sp macro="" textlink="">
      <xdr:nvSpPr>
        <xdr:cNvPr id="767" name="CustomShape 1"/>
        <xdr:cNvSpPr/>
      </xdr:nvSpPr>
      <xdr:spPr>
        <a:xfrm>
          <a:off x="8345520" y="27484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57</xdr:row>
      <xdr:rowOff>0</xdr:rowOff>
    </xdr:from>
    <xdr:to>
      <xdr:col>4</xdr:col>
      <xdr:colOff>299520</xdr:colOff>
      <xdr:row>57</xdr:row>
      <xdr:rowOff>299520</xdr:rowOff>
    </xdr:to>
    <xdr:sp macro="" textlink="">
      <xdr:nvSpPr>
        <xdr:cNvPr id="768" name="CustomShape 1"/>
        <xdr:cNvSpPr/>
      </xdr:nvSpPr>
      <xdr:spPr>
        <a:xfrm>
          <a:off x="8345520" y="27484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57</xdr:row>
      <xdr:rowOff>0</xdr:rowOff>
    </xdr:from>
    <xdr:to>
      <xdr:col>4</xdr:col>
      <xdr:colOff>299520</xdr:colOff>
      <xdr:row>57</xdr:row>
      <xdr:rowOff>299520</xdr:rowOff>
    </xdr:to>
    <xdr:sp macro="" textlink="">
      <xdr:nvSpPr>
        <xdr:cNvPr id="769" name="CustomShape 1"/>
        <xdr:cNvSpPr/>
      </xdr:nvSpPr>
      <xdr:spPr>
        <a:xfrm>
          <a:off x="8345520" y="27484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57</xdr:row>
      <xdr:rowOff>0</xdr:rowOff>
    </xdr:from>
    <xdr:to>
      <xdr:col>4</xdr:col>
      <xdr:colOff>299520</xdr:colOff>
      <xdr:row>57</xdr:row>
      <xdr:rowOff>299520</xdr:rowOff>
    </xdr:to>
    <xdr:sp macro="" textlink="">
      <xdr:nvSpPr>
        <xdr:cNvPr id="770" name="CustomShape 1"/>
        <xdr:cNvSpPr/>
      </xdr:nvSpPr>
      <xdr:spPr>
        <a:xfrm>
          <a:off x="8345520" y="27484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58</xdr:row>
      <xdr:rowOff>0</xdr:rowOff>
    </xdr:from>
    <xdr:to>
      <xdr:col>4</xdr:col>
      <xdr:colOff>299520</xdr:colOff>
      <xdr:row>58</xdr:row>
      <xdr:rowOff>308520</xdr:rowOff>
    </xdr:to>
    <xdr:sp macro="" textlink="">
      <xdr:nvSpPr>
        <xdr:cNvPr id="771" name="CustomShape 1"/>
        <xdr:cNvSpPr/>
      </xdr:nvSpPr>
      <xdr:spPr>
        <a:xfrm>
          <a:off x="8345520" y="27913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58</xdr:row>
      <xdr:rowOff>0</xdr:rowOff>
    </xdr:from>
    <xdr:to>
      <xdr:col>4</xdr:col>
      <xdr:colOff>299520</xdr:colOff>
      <xdr:row>58</xdr:row>
      <xdr:rowOff>308520</xdr:rowOff>
    </xdr:to>
    <xdr:sp macro="" textlink="">
      <xdr:nvSpPr>
        <xdr:cNvPr id="772" name="CustomShape 1"/>
        <xdr:cNvSpPr/>
      </xdr:nvSpPr>
      <xdr:spPr>
        <a:xfrm>
          <a:off x="8345520" y="27913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58</xdr:row>
      <xdr:rowOff>0</xdr:rowOff>
    </xdr:from>
    <xdr:to>
      <xdr:col>4</xdr:col>
      <xdr:colOff>299520</xdr:colOff>
      <xdr:row>58</xdr:row>
      <xdr:rowOff>299520</xdr:rowOff>
    </xdr:to>
    <xdr:sp macro="" textlink="">
      <xdr:nvSpPr>
        <xdr:cNvPr id="773" name="CustomShape 1"/>
        <xdr:cNvSpPr/>
      </xdr:nvSpPr>
      <xdr:spPr>
        <a:xfrm>
          <a:off x="8345520" y="27913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58</xdr:row>
      <xdr:rowOff>0</xdr:rowOff>
    </xdr:from>
    <xdr:to>
      <xdr:col>4</xdr:col>
      <xdr:colOff>299520</xdr:colOff>
      <xdr:row>58</xdr:row>
      <xdr:rowOff>299520</xdr:rowOff>
    </xdr:to>
    <xdr:sp macro="" textlink="">
      <xdr:nvSpPr>
        <xdr:cNvPr id="774" name="CustomShape 1"/>
        <xdr:cNvSpPr/>
      </xdr:nvSpPr>
      <xdr:spPr>
        <a:xfrm>
          <a:off x="8345520" y="27913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58</xdr:row>
      <xdr:rowOff>0</xdr:rowOff>
    </xdr:from>
    <xdr:to>
      <xdr:col>4</xdr:col>
      <xdr:colOff>299520</xdr:colOff>
      <xdr:row>58</xdr:row>
      <xdr:rowOff>299520</xdr:rowOff>
    </xdr:to>
    <xdr:sp macro="" textlink="">
      <xdr:nvSpPr>
        <xdr:cNvPr id="775" name="CustomShape 1"/>
        <xdr:cNvSpPr/>
      </xdr:nvSpPr>
      <xdr:spPr>
        <a:xfrm>
          <a:off x="8345520" y="27913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58</xdr:row>
      <xdr:rowOff>0</xdr:rowOff>
    </xdr:from>
    <xdr:to>
      <xdr:col>4</xdr:col>
      <xdr:colOff>299520</xdr:colOff>
      <xdr:row>58</xdr:row>
      <xdr:rowOff>299520</xdr:rowOff>
    </xdr:to>
    <xdr:sp macro="" textlink="">
      <xdr:nvSpPr>
        <xdr:cNvPr id="776" name="CustomShape 1"/>
        <xdr:cNvSpPr/>
      </xdr:nvSpPr>
      <xdr:spPr>
        <a:xfrm>
          <a:off x="8345520" y="27913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58</xdr:row>
      <xdr:rowOff>0</xdr:rowOff>
    </xdr:from>
    <xdr:to>
      <xdr:col>4</xdr:col>
      <xdr:colOff>299520</xdr:colOff>
      <xdr:row>58</xdr:row>
      <xdr:rowOff>308520</xdr:rowOff>
    </xdr:to>
    <xdr:sp macro="" textlink="">
      <xdr:nvSpPr>
        <xdr:cNvPr id="777" name="CustomShape 1"/>
        <xdr:cNvSpPr/>
      </xdr:nvSpPr>
      <xdr:spPr>
        <a:xfrm>
          <a:off x="8345520" y="27913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58</xdr:row>
      <xdr:rowOff>0</xdr:rowOff>
    </xdr:from>
    <xdr:to>
      <xdr:col>4</xdr:col>
      <xdr:colOff>299520</xdr:colOff>
      <xdr:row>58</xdr:row>
      <xdr:rowOff>308520</xdr:rowOff>
    </xdr:to>
    <xdr:sp macro="" textlink="">
      <xdr:nvSpPr>
        <xdr:cNvPr id="778" name="CustomShape 1"/>
        <xdr:cNvSpPr/>
      </xdr:nvSpPr>
      <xdr:spPr>
        <a:xfrm>
          <a:off x="8345520" y="27913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58</xdr:row>
      <xdr:rowOff>0</xdr:rowOff>
    </xdr:from>
    <xdr:to>
      <xdr:col>4</xdr:col>
      <xdr:colOff>299520</xdr:colOff>
      <xdr:row>58</xdr:row>
      <xdr:rowOff>299520</xdr:rowOff>
    </xdr:to>
    <xdr:sp macro="" textlink="">
      <xdr:nvSpPr>
        <xdr:cNvPr id="779" name="CustomShape 1"/>
        <xdr:cNvSpPr/>
      </xdr:nvSpPr>
      <xdr:spPr>
        <a:xfrm>
          <a:off x="8345520" y="27913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58</xdr:row>
      <xdr:rowOff>0</xdr:rowOff>
    </xdr:from>
    <xdr:to>
      <xdr:col>4</xdr:col>
      <xdr:colOff>299520</xdr:colOff>
      <xdr:row>58</xdr:row>
      <xdr:rowOff>299520</xdr:rowOff>
    </xdr:to>
    <xdr:sp macro="" textlink="">
      <xdr:nvSpPr>
        <xdr:cNvPr id="780" name="CustomShape 1"/>
        <xdr:cNvSpPr/>
      </xdr:nvSpPr>
      <xdr:spPr>
        <a:xfrm>
          <a:off x="8345520" y="27913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58</xdr:row>
      <xdr:rowOff>0</xdr:rowOff>
    </xdr:from>
    <xdr:to>
      <xdr:col>4</xdr:col>
      <xdr:colOff>299520</xdr:colOff>
      <xdr:row>58</xdr:row>
      <xdr:rowOff>299520</xdr:rowOff>
    </xdr:to>
    <xdr:sp macro="" textlink="">
      <xdr:nvSpPr>
        <xdr:cNvPr id="781" name="CustomShape 1"/>
        <xdr:cNvSpPr/>
      </xdr:nvSpPr>
      <xdr:spPr>
        <a:xfrm>
          <a:off x="8345520" y="27913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58</xdr:row>
      <xdr:rowOff>0</xdr:rowOff>
    </xdr:from>
    <xdr:to>
      <xdr:col>4</xdr:col>
      <xdr:colOff>299520</xdr:colOff>
      <xdr:row>58</xdr:row>
      <xdr:rowOff>308520</xdr:rowOff>
    </xdr:to>
    <xdr:sp macro="" textlink="">
      <xdr:nvSpPr>
        <xdr:cNvPr id="782" name="CustomShape 1"/>
        <xdr:cNvSpPr/>
      </xdr:nvSpPr>
      <xdr:spPr>
        <a:xfrm>
          <a:off x="8345520" y="27913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58</xdr:row>
      <xdr:rowOff>0</xdr:rowOff>
    </xdr:from>
    <xdr:to>
      <xdr:col>4</xdr:col>
      <xdr:colOff>299520</xdr:colOff>
      <xdr:row>58</xdr:row>
      <xdr:rowOff>308520</xdr:rowOff>
    </xdr:to>
    <xdr:sp macro="" textlink="">
      <xdr:nvSpPr>
        <xdr:cNvPr id="783" name="CustomShape 1"/>
        <xdr:cNvSpPr/>
      </xdr:nvSpPr>
      <xdr:spPr>
        <a:xfrm>
          <a:off x="8345520" y="27913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58</xdr:row>
      <xdr:rowOff>0</xdr:rowOff>
    </xdr:from>
    <xdr:to>
      <xdr:col>4</xdr:col>
      <xdr:colOff>299520</xdr:colOff>
      <xdr:row>58</xdr:row>
      <xdr:rowOff>299520</xdr:rowOff>
    </xdr:to>
    <xdr:sp macro="" textlink="">
      <xdr:nvSpPr>
        <xdr:cNvPr id="784" name="CustomShape 1"/>
        <xdr:cNvSpPr/>
      </xdr:nvSpPr>
      <xdr:spPr>
        <a:xfrm>
          <a:off x="8345520" y="27913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58</xdr:row>
      <xdr:rowOff>0</xdr:rowOff>
    </xdr:from>
    <xdr:to>
      <xdr:col>4</xdr:col>
      <xdr:colOff>299520</xdr:colOff>
      <xdr:row>58</xdr:row>
      <xdr:rowOff>299520</xdr:rowOff>
    </xdr:to>
    <xdr:sp macro="" textlink="">
      <xdr:nvSpPr>
        <xdr:cNvPr id="785" name="CustomShape 1"/>
        <xdr:cNvSpPr/>
      </xdr:nvSpPr>
      <xdr:spPr>
        <a:xfrm>
          <a:off x="8345520" y="27913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58</xdr:row>
      <xdr:rowOff>0</xdr:rowOff>
    </xdr:from>
    <xdr:to>
      <xdr:col>4</xdr:col>
      <xdr:colOff>299520</xdr:colOff>
      <xdr:row>58</xdr:row>
      <xdr:rowOff>299520</xdr:rowOff>
    </xdr:to>
    <xdr:sp macro="" textlink="">
      <xdr:nvSpPr>
        <xdr:cNvPr id="786" name="CustomShape 1"/>
        <xdr:cNvSpPr/>
      </xdr:nvSpPr>
      <xdr:spPr>
        <a:xfrm>
          <a:off x="8345520" y="27913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58</xdr:row>
      <xdr:rowOff>0</xdr:rowOff>
    </xdr:from>
    <xdr:to>
      <xdr:col>4</xdr:col>
      <xdr:colOff>299520</xdr:colOff>
      <xdr:row>58</xdr:row>
      <xdr:rowOff>299520</xdr:rowOff>
    </xdr:to>
    <xdr:sp macro="" textlink="">
      <xdr:nvSpPr>
        <xdr:cNvPr id="787" name="CustomShape 1"/>
        <xdr:cNvSpPr/>
      </xdr:nvSpPr>
      <xdr:spPr>
        <a:xfrm>
          <a:off x="8345520" y="27913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58</xdr:row>
      <xdr:rowOff>0</xdr:rowOff>
    </xdr:from>
    <xdr:to>
      <xdr:col>4</xdr:col>
      <xdr:colOff>299520</xdr:colOff>
      <xdr:row>58</xdr:row>
      <xdr:rowOff>308520</xdr:rowOff>
    </xdr:to>
    <xdr:sp macro="" textlink="">
      <xdr:nvSpPr>
        <xdr:cNvPr id="788" name="CustomShape 1"/>
        <xdr:cNvSpPr/>
      </xdr:nvSpPr>
      <xdr:spPr>
        <a:xfrm>
          <a:off x="8345520" y="27913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58</xdr:row>
      <xdr:rowOff>0</xdr:rowOff>
    </xdr:from>
    <xdr:to>
      <xdr:col>4</xdr:col>
      <xdr:colOff>299520</xdr:colOff>
      <xdr:row>58</xdr:row>
      <xdr:rowOff>308520</xdr:rowOff>
    </xdr:to>
    <xdr:sp macro="" textlink="">
      <xdr:nvSpPr>
        <xdr:cNvPr id="789" name="CustomShape 1"/>
        <xdr:cNvSpPr/>
      </xdr:nvSpPr>
      <xdr:spPr>
        <a:xfrm>
          <a:off x="8345520" y="27913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58</xdr:row>
      <xdr:rowOff>0</xdr:rowOff>
    </xdr:from>
    <xdr:to>
      <xdr:col>4</xdr:col>
      <xdr:colOff>299520</xdr:colOff>
      <xdr:row>58</xdr:row>
      <xdr:rowOff>299520</xdr:rowOff>
    </xdr:to>
    <xdr:sp macro="" textlink="">
      <xdr:nvSpPr>
        <xdr:cNvPr id="790" name="CustomShape 1"/>
        <xdr:cNvSpPr/>
      </xdr:nvSpPr>
      <xdr:spPr>
        <a:xfrm>
          <a:off x="8345520" y="27913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58</xdr:row>
      <xdr:rowOff>0</xdr:rowOff>
    </xdr:from>
    <xdr:to>
      <xdr:col>4</xdr:col>
      <xdr:colOff>299520</xdr:colOff>
      <xdr:row>58</xdr:row>
      <xdr:rowOff>299520</xdr:rowOff>
    </xdr:to>
    <xdr:sp macro="" textlink="">
      <xdr:nvSpPr>
        <xdr:cNvPr id="791" name="CustomShape 1"/>
        <xdr:cNvSpPr/>
      </xdr:nvSpPr>
      <xdr:spPr>
        <a:xfrm>
          <a:off x="8345520" y="27913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58</xdr:row>
      <xdr:rowOff>0</xdr:rowOff>
    </xdr:from>
    <xdr:to>
      <xdr:col>4</xdr:col>
      <xdr:colOff>299520</xdr:colOff>
      <xdr:row>58</xdr:row>
      <xdr:rowOff>299520</xdr:rowOff>
    </xdr:to>
    <xdr:sp macro="" textlink="">
      <xdr:nvSpPr>
        <xdr:cNvPr id="792" name="CustomShape 1"/>
        <xdr:cNvSpPr/>
      </xdr:nvSpPr>
      <xdr:spPr>
        <a:xfrm>
          <a:off x="8345520" y="27913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59</xdr:row>
      <xdr:rowOff>0</xdr:rowOff>
    </xdr:from>
    <xdr:to>
      <xdr:col>4</xdr:col>
      <xdr:colOff>299520</xdr:colOff>
      <xdr:row>60</xdr:row>
      <xdr:rowOff>118080</xdr:rowOff>
    </xdr:to>
    <xdr:sp macro="" textlink="">
      <xdr:nvSpPr>
        <xdr:cNvPr id="793" name="CustomShape 1"/>
        <xdr:cNvSpPr/>
      </xdr:nvSpPr>
      <xdr:spPr>
        <a:xfrm>
          <a:off x="8345520" y="28341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59</xdr:row>
      <xdr:rowOff>0</xdr:rowOff>
    </xdr:from>
    <xdr:to>
      <xdr:col>4</xdr:col>
      <xdr:colOff>299520</xdr:colOff>
      <xdr:row>60</xdr:row>
      <xdr:rowOff>118080</xdr:rowOff>
    </xdr:to>
    <xdr:sp macro="" textlink="">
      <xdr:nvSpPr>
        <xdr:cNvPr id="794" name="CustomShape 1"/>
        <xdr:cNvSpPr/>
      </xdr:nvSpPr>
      <xdr:spPr>
        <a:xfrm>
          <a:off x="8345520" y="28341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59</xdr:row>
      <xdr:rowOff>0</xdr:rowOff>
    </xdr:from>
    <xdr:to>
      <xdr:col>4</xdr:col>
      <xdr:colOff>299520</xdr:colOff>
      <xdr:row>60</xdr:row>
      <xdr:rowOff>109080</xdr:rowOff>
    </xdr:to>
    <xdr:sp macro="" textlink="">
      <xdr:nvSpPr>
        <xdr:cNvPr id="795" name="CustomShape 1"/>
        <xdr:cNvSpPr/>
      </xdr:nvSpPr>
      <xdr:spPr>
        <a:xfrm>
          <a:off x="8345520" y="28341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59</xdr:row>
      <xdr:rowOff>0</xdr:rowOff>
    </xdr:from>
    <xdr:to>
      <xdr:col>4</xdr:col>
      <xdr:colOff>299520</xdr:colOff>
      <xdr:row>60</xdr:row>
      <xdr:rowOff>109080</xdr:rowOff>
    </xdr:to>
    <xdr:sp macro="" textlink="">
      <xdr:nvSpPr>
        <xdr:cNvPr id="796" name="CustomShape 1"/>
        <xdr:cNvSpPr/>
      </xdr:nvSpPr>
      <xdr:spPr>
        <a:xfrm>
          <a:off x="8345520" y="28341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59</xdr:row>
      <xdr:rowOff>0</xdr:rowOff>
    </xdr:from>
    <xdr:to>
      <xdr:col>4</xdr:col>
      <xdr:colOff>299520</xdr:colOff>
      <xdr:row>60</xdr:row>
      <xdr:rowOff>109080</xdr:rowOff>
    </xdr:to>
    <xdr:sp macro="" textlink="">
      <xdr:nvSpPr>
        <xdr:cNvPr id="797" name="CustomShape 1"/>
        <xdr:cNvSpPr/>
      </xdr:nvSpPr>
      <xdr:spPr>
        <a:xfrm>
          <a:off x="8345520" y="28341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59</xdr:row>
      <xdr:rowOff>0</xdr:rowOff>
    </xdr:from>
    <xdr:to>
      <xdr:col>4</xdr:col>
      <xdr:colOff>299520</xdr:colOff>
      <xdr:row>60</xdr:row>
      <xdr:rowOff>109080</xdr:rowOff>
    </xdr:to>
    <xdr:sp macro="" textlink="">
      <xdr:nvSpPr>
        <xdr:cNvPr id="798" name="CustomShape 1"/>
        <xdr:cNvSpPr/>
      </xdr:nvSpPr>
      <xdr:spPr>
        <a:xfrm>
          <a:off x="8345520" y="28341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59</xdr:row>
      <xdr:rowOff>0</xdr:rowOff>
    </xdr:from>
    <xdr:to>
      <xdr:col>4</xdr:col>
      <xdr:colOff>299520</xdr:colOff>
      <xdr:row>60</xdr:row>
      <xdr:rowOff>118080</xdr:rowOff>
    </xdr:to>
    <xdr:sp macro="" textlink="">
      <xdr:nvSpPr>
        <xdr:cNvPr id="799" name="CustomShape 1"/>
        <xdr:cNvSpPr/>
      </xdr:nvSpPr>
      <xdr:spPr>
        <a:xfrm>
          <a:off x="8345520" y="28341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59</xdr:row>
      <xdr:rowOff>0</xdr:rowOff>
    </xdr:from>
    <xdr:to>
      <xdr:col>4</xdr:col>
      <xdr:colOff>299520</xdr:colOff>
      <xdr:row>60</xdr:row>
      <xdr:rowOff>118080</xdr:rowOff>
    </xdr:to>
    <xdr:sp macro="" textlink="">
      <xdr:nvSpPr>
        <xdr:cNvPr id="800" name="CustomShape 1"/>
        <xdr:cNvSpPr/>
      </xdr:nvSpPr>
      <xdr:spPr>
        <a:xfrm>
          <a:off x="8345520" y="28341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59</xdr:row>
      <xdr:rowOff>0</xdr:rowOff>
    </xdr:from>
    <xdr:to>
      <xdr:col>4</xdr:col>
      <xdr:colOff>299520</xdr:colOff>
      <xdr:row>60</xdr:row>
      <xdr:rowOff>109080</xdr:rowOff>
    </xdr:to>
    <xdr:sp macro="" textlink="">
      <xdr:nvSpPr>
        <xdr:cNvPr id="801" name="CustomShape 1"/>
        <xdr:cNvSpPr/>
      </xdr:nvSpPr>
      <xdr:spPr>
        <a:xfrm>
          <a:off x="8345520" y="28341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59</xdr:row>
      <xdr:rowOff>0</xdr:rowOff>
    </xdr:from>
    <xdr:to>
      <xdr:col>4</xdr:col>
      <xdr:colOff>299520</xdr:colOff>
      <xdr:row>60</xdr:row>
      <xdr:rowOff>109080</xdr:rowOff>
    </xdr:to>
    <xdr:sp macro="" textlink="">
      <xdr:nvSpPr>
        <xdr:cNvPr id="802" name="CustomShape 1"/>
        <xdr:cNvSpPr/>
      </xdr:nvSpPr>
      <xdr:spPr>
        <a:xfrm>
          <a:off x="8345520" y="28341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59</xdr:row>
      <xdr:rowOff>0</xdr:rowOff>
    </xdr:from>
    <xdr:to>
      <xdr:col>4</xdr:col>
      <xdr:colOff>299520</xdr:colOff>
      <xdr:row>60</xdr:row>
      <xdr:rowOff>109080</xdr:rowOff>
    </xdr:to>
    <xdr:sp macro="" textlink="">
      <xdr:nvSpPr>
        <xdr:cNvPr id="803" name="CustomShape 1"/>
        <xdr:cNvSpPr/>
      </xdr:nvSpPr>
      <xdr:spPr>
        <a:xfrm>
          <a:off x="8345520" y="28341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59</xdr:row>
      <xdr:rowOff>0</xdr:rowOff>
    </xdr:from>
    <xdr:to>
      <xdr:col>4</xdr:col>
      <xdr:colOff>299520</xdr:colOff>
      <xdr:row>60</xdr:row>
      <xdr:rowOff>118080</xdr:rowOff>
    </xdr:to>
    <xdr:sp macro="" textlink="">
      <xdr:nvSpPr>
        <xdr:cNvPr id="804" name="CustomShape 1"/>
        <xdr:cNvSpPr/>
      </xdr:nvSpPr>
      <xdr:spPr>
        <a:xfrm>
          <a:off x="8345520" y="28341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59</xdr:row>
      <xdr:rowOff>0</xdr:rowOff>
    </xdr:from>
    <xdr:to>
      <xdr:col>4</xdr:col>
      <xdr:colOff>299520</xdr:colOff>
      <xdr:row>60</xdr:row>
      <xdr:rowOff>118080</xdr:rowOff>
    </xdr:to>
    <xdr:sp macro="" textlink="">
      <xdr:nvSpPr>
        <xdr:cNvPr id="805" name="CustomShape 1"/>
        <xdr:cNvSpPr/>
      </xdr:nvSpPr>
      <xdr:spPr>
        <a:xfrm>
          <a:off x="8345520" y="28341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59</xdr:row>
      <xdr:rowOff>0</xdr:rowOff>
    </xdr:from>
    <xdr:to>
      <xdr:col>4</xdr:col>
      <xdr:colOff>299520</xdr:colOff>
      <xdr:row>60</xdr:row>
      <xdr:rowOff>109080</xdr:rowOff>
    </xdr:to>
    <xdr:sp macro="" textlink="">
      <xdr:nvSpPr>
        <xdr:cNvPr id="806" name="CustomShape 1"/>
        <xdr:cNvSpPr/>
      </xdr:nvSpPr>
      <xdr:spPr>
        <a:xfrm>
          <a:off x="8345520" y="28341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59</xdr:row>
      <xdr:rowOff>0</xdr:rowOff>
    </xdr:from>
    <xdr:to>
      <xdr:col>4</xdr:col>
      <xdr:colOff>299520</xdr:colOff>
      <xdr:row>60</xdr:row>
      <xdr:rowOff>109080</xdr:rowOff>
    </xdr:to>
    <xdr:sp macro="" textlink="">
      <xdr:nvSpPr>
        <xdr:cNvPr id="807" name="CustomShape 1"/>
        <xdr:cNvSpPr/>
      </xdr:nvSpPr>
      <xdr:spPr>
        <a:xfrm>
          <a:off x="8345520" y="28341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59</xdr:row>
      <xdr:rowOff>0</xdr:rowOff>
    </xdr:from>
    <xdr:to>
      <xdr:col>4</xdr:col>
      <xdr:colOff>299520</xdr:colOff>
      <xdr:row>60</xdr:row>
      <xdr:rowOff>109080</xdr:rowOff>
    </xdr:to>
    <xdr:sp macro="" textlink="">
      <xdr:nvSpPr>
        <xdr:cNvPr id="808" name="CustomShape 1"/>
        <xdr:cNvSpPr/>
      </xdr:nvSpPr>
      <xdr:spPr>
        <a:xfrm>
          <a:off x="8345520" y="28341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59</xdr:row>
      <xdr:rowOff>0</xdr:rowOff>
    </xdr:from>
    <xdr:to>
      <xdr:col>4</xdr:col>
      <xdr:colOff>299520</xdr:colOff>
      <xdr:row>60</xdr:row>
      <xdr:rowOff>109080</xdr:rowOff>
    </xdr:to>
    <xdr:sp macro="" textlink="">
      <xdr:nvSpPr>
        <xdr:cNvPr id="809" name="CustomShape 1"/>
        <xdr:cNvSpPr/>
      </xdr:nvSpPr>
      <xdr:spPr>
        <a:xfrm>
          <a:off x="8345520" y="28341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59</xdr:row>
      <xdr:rowOff>0</xdr:rowOff>
    </xdr:from>
    <xdr:to>
      <xdr:col>4</xdr:col>
      <xdr:colOff>299520</xdr:colOff>
      <xdr:row>60</xdr:row>
      <xdr:rowOff>118080</xdr:rowOff>
    </xdr:to>
    <xdr:sp macro="" textlink="">
      <xdr:nvSpPr>
        <xdr:cNvPr id="810" name="CustomShape 1"/>
        <xdr:cNvSpPr/>
      </xdr:nvSpPr>
      <xdr:spPr>
        <a:xfrm>
          <a:off x="8345520" y="28341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59</xdr:row>
      <xdr:rowOff>0</xdr:rowOff>
    </xdr:from>
    <xdr:to>
      <xdr:col>4</xdr:col>
      <xdr:colOff>299520</xdr:colOff>
      <xdr:row>60</xdr:row>
      <xdr:rowOff>118080</xdr:rowOff>
    </xdr:to>
    <xdr:sp macro="" textlink="">
      <xdr:nvSpPr>
        <xdr:cNvPr id="811" name="CustomShape 1"/>
        <xdr:cNvSpPr/>
      </xdr:nvSpPr>
      <xdr:spPr>
        <a:xfrm>
          <a:off x="8345520" y="28341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59</xdr:row>
      <xdr:rowOff>0</xdr:rowOff>
    </xdr:from>
    <xdr:to>
      <xdr:col>4</xdr:col>
      <xdr:colOff>299520</xdr:colOff>
      <xdr:row>60</xdr:row>
      <xdr:rowOff>109080</xdr:rowOff>
    </xdr:to>
    <xdr:sp macro="" textlink="">
      <xdr:nvSpPr>
        <xdr:cNvPr id="812" name="CustomShape 1"/>
        <xdr:cNvSpPr/>
      </xdr:nvSpPr>
      <xdr:spPr>
        <a:xfrm>
          <a:off x="8345520" y="28341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59</xdr:row>
      <xdr:rowOff>0</xdr:rowOff>
    </xdr:from>
    <xdr:to>
      <xdr:col>4</xdr:col>
      <xdr:colOff>299520</xdr:colOff>
      <xdr:row>60</xdr:row>
      <xdr:rowOff>109080</xdr:rowOff>
    </xdr:to>
    <xdr:sp macro="" textlink="">
      <xdr:nvSpPr>
        <xdr:cNvPr id="813" name="CustomShape 1"/>
        <xdr:cNvSpPr/>
      </xdr:nvSpPr>
      <xdr:spPr>
        <a:xfrm>
          <a:off x="8345520" y="28341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59</xdr:row>
      <xdr:rowOff>0</xdr:rowOff>
    </xdr:from>
    <xdr:to>
      <xdr:col>4</xdr:col>
      <xdr:colOff>299520</xdr:colOff>
      <xdr:row>60</xdr:row>
      <xdr:rowOff>109080</xdr:rowOff>
    </xdr:to>
    <xdr:sp macro="" textlink="">
      <xdr:nvSpPr>
        <xdr:cNvPr id="814" name="CustomShape 1"/>
        <xdr:cNvSpPr/>
      </xdr:nvSpPr>
      <xdr:spPr>
        <a:xfrm>
          <a:off x="8345520" y="28341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60</xdr:row>
      <xdr:rowOff>0</xdr:rowOff>
    </xdr:from>
    <xdr:to>
      <xdr:col>4</xdr:col>
      <xdr:colOff>299520</xdr:colOff>
      <xdr:row>61</xdr:row>
      <xdr:rowOff>118080</xdr:rowOff>
    </xdr:to>
    <xdr:sp macro="" textlink="">
      <xdr:nvSpPr>
        <xdr:cNvPr id="815" name="CustomShape 1"/>
        <xdr:cNvSpPr/>
      </xdr:nvSpPr>
      <xdr:spPr>
        <a:xfrm>
          <a:off x="8345520" y="28532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60</xdr:row>
      <xdr:rowOff>0</xdr:rowOff>
    </xdr:from>
    <xdr:to>
      <xdr:col>4</xdr:col>
      <xdr:colOff>299520</xdr:colOff>
      <xdr:row>61</xdr:row>
      <xdr:rowOff>118080</xdr:rowOff>
    </xdr:to>
    <xdr:sp macro="" textlink="">
      <xdr:nvSpPr>
        <xdr:cNvPr id="816" name="CustomShape 1"/>
        <xdr:cNvSpPr/>
      </xdr:nvSpPr>
      <xdr:spPr>
        <a:xfrm>
          <a:off x="8345520" y="28532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60</xdr:row>
      <xdr:rowOff>0</xdr:rowOff>
    </xdr:from>
    <xdr:to>
      <xdr:col>4</xdr:col>
      <xdr:colOff>299520</xdr:colOff>
      <xdr:row>61</xdr:row>
      <xdr:rowOff>109080</xdr:rowOff>
    </xdr:to>
    <xdr:sp macro="" textlink="">
      <xdr:nvSpPr>
        <xdr:cNvPr id="817" name="CustomShape 1"/>
        <xdr:cNvSpPr/>
      </xdr:nvSpPr>
      <xdr:spPr>
        <a:xfrm>
          <a:off x="8345520" y="28532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60</xdr:row>
      <xdr:rowOff>0</xdr:rowOff>
    </xdr:from>
    <xdr:to>
      <xdr:col>4</xdr:col>
      <xdr:colOff>299520</xdr:colOff>
      <xdr:row>61</xdr:row>
      <xdr:rowOff>109080</xdr:rowOff>
    </xdr:to>
    <xdr:sp macro="" textlink="">
      <xdr:nvSpPr>
        <xdr:cNvPr id="818" name="CustomShape 1"/>
        <xdr:cNvSpPr/>
      </xdr:nvSpPr>
      <xdr:spPr>
        <a:xfrm>
          <a:off x="8345520" y="28532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60</xdr:row>
      <xdr:rowOff>0</xdr:rowOff>
    </xdr:from>
    <xdr:to>
      <xdr:col>4</xdr:col>
      <xdr:colOff>299520</xdr:colOff>
      <xdr:row>61</xdr:row>
      <xdr:rowOff>109080</xdr:rowOff>
    </xdr:to>
    <xdr:sp macro="" textlink="">
      <xdr:nvSpPr>
        <xdr:cNvPr id="819" name="CustomShape 1"/>
        <xdr:cNvSpPr/>
      </xdr:nvSpPr>
      <xdr:spPr>
        <a:xfrm>
          <a:off x="8345520" y="28532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60</xdr:row>
      <xdr:rowOff>0</xdr:rowOff>
    </xdr:from>
    <xdr:to>
      <xdr:col>4</xdr:col>
      <xdr:colOff>299520</xdr:colOff>
      <xdr:row>61</xdr:row>
      <xdr:rowOff>109080</xdr:rowOff>
    </xdr:to>
    <xdr:sp macro="" textlink="">
      <xdr:nvSpPr>
        <xdr:cNvPr id="820" name="CustomShape 1"/>
        <xdr:cNvSpPr/>
      </xdr:nvSpPr>
      <xdr:spPr>
        <a:xfrm>
          <a:off x="8345520" y="28532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60</xdr:row>
      <xdr:rowOff>0</xdr:rowOff>
    </xdr:from>
    <xdr:to>
      <xdr:col>4</xdr:col>
      <xdr:colOff>299520</xdr:colOff>
      <xdr:row>61</xdr:row>
      <xdr:rowOff>118080</xdr:rowOff>
    </xdr:to>
    <xdr:sp macro="" textlink="">
      <xdr:nvSpPr>
        <xdr:cNvPr id="821" name="CustomShape 1"/>
        <xdr:cNvSpPr/>
      </xdr:nvSpPr>
      <xdr:spPr>
        <a:xfrm>
          <a:off x="8345520" y="28532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60</xdr:row>
      <xdr:rowOff>0</xdr:rowOff>
    </xdr:from>
    <xdr:to>
      <xdr:col>4</xdr:col>
      <xdr:colOff>299520</xdr:colOff>
      <xdr:row>61</xdr:row>
      <xdr:rowOff>118080</xdr:rowOff>
    </xdr:to>
    <xdr:sp macro="" textlink="">
      <xdr:nvSpPr>
        <xdr:cNvPr id="822" name="CustomShape 1"/>
        <xdr:cNvSpPr/>
      </xdr:nvSpPr>
      <xdr:spPr>
        <a:xfrm>
          <a:off x="8345520" y="28532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60</xdr:row>
      <xdr:rowOff>0</xdr:rowOff>
    </xdr:from>
    <xdr:to>
      <xdr:col>4</xdr:col>
      <xdr:colOff>299520</xdr:colOff>
      <xdr:row>61</xdr:row>
      <xdr:rowOff>109080</xdr:rowOff>
    </xdr:to>
    <xdr:sp macro="" textlink="">
      <xdr:nvSpPr>
        <xdr:cNvPr id="823" name="CustomShape 1"/>
        <xdr:cNvSpPr/>
      </xdr:nvSpPr>
      <xdr:spPr>
        <a:xfrm>
          <a:off x="8345520" y="28532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60</xdr:row>
      <xdr:rowOff>0</xdr:rowOff>
    </xdr:from>
    <xdr:to>
      <xdr:col>4</xdr:col>
      <xdr:colOff>299520</xdr:colOff>
      <xdr:row>61</xdr:row>
      <xdr:rowOff>109080</xdr:rowOff>
    </xdr:to>
    <xdr:sp macro="" textlink="">
      <xdr:nvSpPr>
        <xdr:cNvPr id="824" name="CustomShape 1"/>
        <xdr:cNvSpPr/>
      </xdr:nvSpPr>
      <xdr:spPr>
        <a:xfrm>
          <a:off x="8345520" y="28532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60</xdr:row>
      <xdr:rowOff>0</xdr:rowOff>
    </xdr:from>
    <xdr:to>
      <xdr:col>4</xdr:col>
      <xdr:colOff>299520</xdr:colOff>
      <xdr:row>61</xdr:row>
      <xdr:rowOff>109080</xdr:rowOff>
    </xdr:to>
    <xdr:sp macro="" textlink="">
      <xdr:nvSpPr>
        <xdr:cNvPr id="825" name="CustomShape 1"/>
        <xdr:cNvSpPr/>
      </xdr:nvSpPr>
      <xdr:spPr>
        <a:xfrm>
          <a:off x="8345520" y="28532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60</xdr:row>
      <xdr:rowOff>0</xdr:rowOff>
    </xdr:from>
    <xdr:to>
      <xdr:col>4</xdr:col>
      <xdr:colOff>299520</xdr:colOff>
      <xdr:row>61</xdr:row>
      <xdr:rowOff>118080</xdr:rowOff>
    </xdr:to>
    <xdr:sp macro="" textlink="">
      <xdr:nvSpPr>
        <xdr:cNvPr id="826" name="CustomShape 1"/>
        <xdr:cNvSpPr/>
      </xdr:nvSpPr>
      <xdr:spPr>
        <a:xfrm>
          <a:off x="8345520" y="28532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60</xdr:row>
      <xdr:rowOff>0</xdr:rowOff>
    </xdr:from>
    <xdr:to>
      <xdr:col>4</xdr:col>
      <xdr:colOff>299520</xdr:colOff>
      <xdr:row>61</xdr:row>
      <xdr:rowOff>118080</xdr:rowOff>
    </xdr:to>
    <xdr:sp macro="" textlink="">
      <xdr:nvSpPr>
        <xdr:cNvPr id="827" name="CustomShape 1"/>
        <xdr:cNvSpPr/>
      </xdr:nvSpPr>
      <xdr:spPr>
        <a:xfrm>
          <a:off x="8345520" y="28532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60</xdr:row>
      <xdr:rowOff>0</xdr:rowOff>
    </xdr:from>
    <xdr:to>
      <xdr:col>4</xdr:col>
      <xdr:colOff>299520</xdr:colOff>
      <xdr:row>61</xdr:row>
      <xdr:rowOff>109080</xdr:rowOff>
    </xdr:to>
    <xdr:sp macro="" textlink="">
      <xdr:nvSpPr>
        <xdr:cNvPr id="828" name="CustomShape 1"/>
        <xdr:cNvSpPr/>
      </xdr:nvSpPr>
      <xdr:spPr>
        <a:xfrm>
          <a:off x="8345520" y="28532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60</xdr:row>
      <xdr:rowOff>0</xdr:rowOff>
    </xdr:from>
    <xdr:to>
      <xdr:col>4</xdr:col>
      <xdr:colOff>299520</xdr:colOff>
      <xdr:row>61</xdr:row>
      <xdr:rowOff>109080</xdr:rowOff>
    </xdr:to>
    <xdr:sp macro="" textlink="">
      <xdr:nvSpPr>
        <xdr:cNvPr id="829" name="CustomShape 1"/>
        <xdr:cNvSpPr/>
      </xdr:nvSpPr>
      <xdr:spPr>
        <a:xfrm>
          <a:off x="8345520" y="28532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60</xdr:row>
      <xdr:rowOff>0</xdr:rowOff>
    </xdr:from>
    <xdr:to>
      <xdr:col>4</xdr:col>
      <xdr:colOff>299520</xdr:colOff>
      <xdr:row>61</xdr:row>
      <xdr:rowOff>109080</xdr:rowOff>
    </xdr:to>
    <xdr:sp macro="" textlink="">
      <xdr:nvSpPr>
        <xdr:cNvPr id="830" name="CustomShape 1"/>
        <xdr:cNvSpPr/>
      </xdr:nvSpPr>
      <xdr:spPr>
        <a:xfrm>
          <a:off x="8345520" y="28532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60</xdr:row>
      <xdr:rowOff>0</xdr:rowOff>
    </xdr:from>
    <xdr:to>
      <xdr:col>4</xdr:col>
      <xdr:colOff>299520</xdr:colOff>
      <xdr:row>61</xdr:row>
      <xdr:rowOff>109080</xdr:rowOff>
    </xdr:to>
    <xdr:sp macro="" textlink="">
      <xdr:nvSpPr>
        <xdr:cNvPr id="831" name="CustomShape 1"/>
        <xdr:cNvSpPr/>
      </xdr:nvSpPr>
      <xdr:spPr>
        <a:xfrm>
          <a:off x="8345520" y="28532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60</xdr:row>
      <xdr:rowOff>0</xdr:rowOff>
    </xdr:from>
    <xdr:to>
      <xdr:col>4</xdr:col>
      <xdr:colOff>299520</xdr:colOff>
      <xdr:row>61</xdr:row>
      <xdr:rowOff>118080</xdr:rowOff>
    </xdr:to>
    <xdr:sp macro="" textlink="">
      <xdr:nvSpPr>
        <xdr:cNvPr id="832" name="CustomShape 1"/>
        <xdr:cNvSpPr/>
      </xdr:nvSpPr>
      <xdr:spPr>
        <a:xfrm>
          <a:off x="8345520" y="28532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60</xdr:row>
      <xdr:rowOff>0</xdr:rowOff>
    </xdr:from>
    <xdr:to>
      <xdr:col>4</xdr:col>
      <xdr:colOff>299520</xdr:colOff>
      <xdr:row>61</xdr:row>
      <xdr:rowOff>118080</xdr:rowOff>
    </xdr:to>
    <xdr:sp macro="" textlink="">
      <xdr:nvSpPr>
        <xdr:cNvPr id="833" name="CustomShape 1"/>
        <xdr:cNvSpPr/>
      </xdr:nvSpPr>
      <xdr:spPr>
        <a:xfrm>
          <a:off x="8345520" y="28532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60</xdr:row>
      <xdr:rowOff>0</xdr:rowOff>
    </xdr:from>
    <xdr:to>
      <xdr:col>4</xdr:col>
      <xdr:colOff>299520</xdr:colOff>
      <xdr:row>61</xdr:row>
      <xdr:rowOff>109080</xdr:rowOff>
    </xdr:to>
    <xdr:sp macro="" textlink="">
      <xdr:nvSpPr>
        <xdr:cNvPr id="834" name="CustomShape 1"/>
        <xdr:cNvSpPr/>
      </xdr:nvSpPr>
      <xdr:spPr>
        <a:xfrm>
          <a:off x="8345520" y="28532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60</xdr:row>
      <xdr:rowOff>0</xdr:rowOff>
    </xdr:from>
    <xdr:to>
      <xdr:col>4</xdr:col>
      <xdr:colOff>299520</xdr:colOff>
      <xdr:row>61</xdr:row>
      <xdr:rowOff>109080</xdr:rowOff>
    </xdr:to>
    <xdr:sp macro="" textlink="">
      <xdr:nvSpPr>
        <xdr:cNvPr id="835" name="CustomShape 1"/>
        <xdr:cNvSpPr/>
      </xdr:nvSpPr>
      <xdr:spPr>
        <a:xfrm>
          <a:off x="8345520" y="28532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60</xdr:row>
      <xdr:rowOff>0</xdr:rowOff>
    </xdr:from>
    <xdr:to>
      <xdr:col>4</xdr:col>
      <xdr:colOff>299520</xdr:colOff>
      <xdr:row>61</xdr:row>
      <xdr:rowOff>109080</xdr:rowOff>
    </xdr:to>
    <xdr:sp macro="" textlink="">
      <xdr:nvSpPr>
        <xdr:cNvPr id="836" name="CustomShape 1"/>
        <xdr:cNvSpPr/>
      </xdr:nvSpPr>
      <xdr:spPr>
        <a:xfrm>
          <a:off x="8345520" y="28532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61</xdr:row>
      <xdr:rowOff>0</xdr:rowOff>
    </xdr:from>
    <xdr:to>
      <xdr:col>4</xdr:col>
      <xdr:colOff>299520</xdr:colOff>
      <xdr:row>62</xdr:row>
      <xdr:rowOff>117720</xdr:rowOff>
    </xdr:to>
    <xdr:sp macro="" textlink="">
      <xdr:nvSpPr>
        <xdr:cNvPr id="837" name="CustomShape 1"/>
        <xdr:cNvSpPr/>
      </xdr:nvSpPr>
      <xdr:spPr>
        <a:xfrm>
          <a:off x="8345520" y="28722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61</xdr:row>
      <xdr:rowOff>0</xdr:rowOff>
    </xdr:from>
    <xdr:to>
      <xdr:col>4</xdr:col>
      <xdr:colOff>299520</xdr:colOff>
      <xdr:row>62</xdr:row>
      <xdr:rowOff>117720</xdr:rowOff>
    </xdr:to>
    <xdr:sp macro="" textlink="">
      <xdr:nvSpPr>
        <xdr:cNvPr id="838" name="CustomShape 1"/>
        <xdr:cNvSpPr/>
      </xdr:nvSpPr>
      <xdr:spPr>
        <a:xfrm>
          <a:off x="8345520" y="28722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61</xdr:row>
      <xdr:rowOff>0</xdr:rowOff>
    </xdr:from>
    <xdr:to>
      <xdr:col>4</xdr:col>
      <xdr:colOff>299520</xdr:colOff>
      <xdr:row>62</xdr:row>
      <xdr:rowOff>108720</xdr:rowOff>
    </xdr:to>
    <xdr:sp macro="" textlink="">
      <xdr:nvSpPr>
        <xdr:cNvPr id="839" name="CustomShape 1"/>
        <xdr:cNvSpPr/>
      </xdr:nvSpPr>
      <xdr:spPr>
        <a:xfrm>
          <a:off x="8345520" y="28722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61</xdr:row>
      <xdr:rowOff>0</xdr:rowOff>
    </xdr:from>
    <xdr:to>
      <xdr:col>4</xdr:col>
      <xdr:colOff>299520</xdr:colOff>
      <xdr:row>62</xdr:row>
      <xdr:rowOff>108720</xdr:rowOff>
    </xdr:to>
    <xdr:sp macro="" textlink="">
      <xdr:nvSpPr>
        <xdr:cNvPr id="840" name="CustomShape 1"/>
        <xdr:cNvSpPr/>
      </xdr:nvSpPr>
      <xdr:spPr>
        <a:xfrm>
          <a:off x="8345520" y="28722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61</xdr:row>
      <xdr:rowOff>0</xdr:rowOff>
    </xdr:from>
    <xdr:to>
      <xdr:col>4</xdr:col>
      <xdr:colOff>299520</xdr:colOff>
      <xdr:row>62</xdr:row>
      <xdr:rowOff>108720</xdr:rowOff>
    </xdr:to>
    <xdr:sp macro="" textlink="">
      <xdr:nvSpPr>
        <xdr:cNvPr id="841" name="CustomShape 1"/>
        <xdr:cNvSpPr/>
      </xdr:nvSpPr>
      <xdr:spPr>
        <a:xfrm>
          <a:off x="8345520" y="28722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61</xdr:row>
      <xdr:rowOff>0</xdr:rowOff>
    </xdr:from>
    <xdr:to>
      <xdr:col>4</xdr:col>
      <xdr:colOff>299520</xdr:colOff>
      <xdr:row>62</xdr:row>
      <xdr:rowOff>108720</xdr:rowOff>
    </xdr:to>
    <xdr:sp macro="" textlink="">
      <xdr:nvSpPr>
        <xdr:cNvPr id="842" name="CustomShape 1"/>
        <xdr:cNvSpPr/>
      </xdr:nvSpPr>
      <xdr:spPr>
        <a:xfrm>
          <a:off x="8345520" y="28722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61</xdr:row>
      <xdr:rowOff>0</xdr:rowOff>
    </xdr:from>
    <xdr:to>
      <xdr:col>4</xdr:col>
      <xdr:colOff>299520</xdr:colOff>
      <xdr:row>62</xdr:row>
      <xdr:rowOff>117720</xdr:rowOff>
    </xdr:to>
    <xdr:sp macro="" textlink="">
      <xdr:nvSpPr>
        <xdr:cNvPr id="843" name="CustomShape 1"/>
        <xdr:cNvSpPr/>
      </xdr:nvSpPr>
      <xdr:spPr>
        <a:xfrm>
          <a:off x="8345520" y="28722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61</xdr:row>
      <xdr:rowOff>0</xdr:rowOff>
    </xdr:from>
    <xdr:to>
      <xdr:col>4</xdr:col>
      <xdr:colOff>299520</xdr:colOff>
      <xdr:row>62</xdr:row>
      <xdr:rowOff>117720</xdr:rowOff>
    </xdr:to>
    <xdr:sp macro="" textlink="">
      <xdr:nvSpPr>
        <xdr:cNvPr id="844" name="CustomShape 1"/>
        <xdr:cNvSpPr/>
      </xdr:nvSpPr>
      <xdr:spPr>
        <a:xfrm>
          <a:off x="8345520" y="28722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61</xdr:row>
      <xdr:rowOff>0</xdr:rowOff>
    </xdr:from>
    <xdr:to>
      <xdr:col>4</xdr:col>
      <xdr:colOff>299520</xdr:colOff>
      <xdr:row>62</xdr:row>
      <xdr:rowOff>108720</xdr:rowOff>
    </xdr:to>
    <xdr:sp macro="" textlink="">
      <xdr:nvSpPr>
        <xdr:cNvPr id="845" name="CustomShape 1"/>
        <xdr:cNvSpPr/>
      </xdr:nvSpPr>
      <xdr:spPr>
        <a:xfrm>
          <a:off x="8345520" y="28722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61</xdr:row>
      <xdr:rowOff>0</xdr:rowOff>
    </xdr:from>
    <xdr:to>
      <xdr:col>4</xdr:col>
      <xdr:colOff>299520</xdr:colOff>
      <xdr:row>62</xdr:row>
      <xdr:rowOff>108720</xdr:rowOff>
    </xdr:to>
    <xdr:sp macro="" textlink="">
      <xdr:nvSpPr>
        <xdr:cNvPr id="846" name="CustomShape 1"/>
        <xdr:cNvSpPr/>
      </xdr:nvSpPr>
      <xdr:spPr>
        <a:xfrm>
          <a:off x="8345520" y="28722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61</xdr:row>
      <xdr:rowOff>0</xdr:rowOff>
    </xdr:from>
    <xdr:to>
      <xdr:col>4</xdr:col>
      <xdr:colOff>299520</xdr:colOff>
      <xdr:row>62</xdr:row>
      <xdr:rowOff>108720</xdr:rowOff>
    </xdr:to>
    <xdr:sp macro="" textlink="">
      <xdr:nvSpPr>
        <xdr:cNvPr id="847" name="CustomShape 1"/>
        <xdr:cNvSpPr/>
      </xdr:nvSpPr>
      <xdr:spPr>
        <a:xfrm>
          <a:off x="8345520" y="28722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61</xdr:row>
      <xdr:rowOff>0</xdr:rowOff>
    </xdr:from>
    <xdr:to>
      <xdr:col>4</xdr:col>
      <xdr:colOff>299520</xdr:colOff>
      <xdr:row>62</xdr:row>
      <xdr:rowOff>117720</xdr:rowOff>
    </xdr:to>
    <xdr:sp macro="" textlink="">
      <xdr:nvSpPr>
        <xdr:cNvPr id="848" name="CustomShape 1"/>
        <xdr:cNvSpPr/>
      </xdr:nvSpPr>
      <xdr:spPr>
        <a:xfrm>
          <a:off x="8345520" y="28722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61</xdr:row>
      <xdr:rowOff>0</xdr:rowOff>
    </xdr:from>
    <xdr:to>
      <xdr:col>4</xdr:col>
      <xdr:colOff>299520</xdr:colOff>
      <xdr:row>62</xdr:row>
      <xdr:rowOff>117720</xdr:rowOff>
    </xdr:to>
    <xdr:sp macro="" textlink="">
      <xdr:nvSpPr>
        <xdr:cNvPr id="849" name="CustomShape 1"/>
        <xdr:cNvSpPr/>
      </xdr:nvSpPr>
      <xdr:spPr>
        <a:xfrm>
          <a:off x="8345520" y="28722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61</xdr:row>
      <xdr:rowOff>0</xdr:rowOff>
    </xdr:from>
    <xdr:to>
      <xdr:col>4</xdr:col>
      <xdr:colOff>299520</xdr:colOff>
      <xdr:row>62</xdr:row>
      <xdr:rowOff>108720</xdr:rowOff>
    </xdr:to>
    <xdr:sp macro="" textlink="">
      <xdr:nvSpPr>
        <xdr:cNvPr id="850" name="CustomShape 1"/>
        <xdr:cNvSpPr/>
      </xdr:nvSpPr>
      <xdr:spPr>
        <a:xfrm>
          <a:off x="8345520" y="28722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61</xdr:row>
      <xdr:rowOff>0</xdr:rowOff>
    </xdr:from>
    <xdr:to>
      <xdr:col>4</xdr:col>
      <xdr:colOff>299520</xdr:colOff>
      <xdr:row>62</xdr:row>
      <xdr:rowOff>108720</xdr:rowOff>
    </xdr:to>
    <xdr:sp macro="" textlink="">
      <xdr:nvSpPr>
        <xdr:cNvPr id="851" name="CustomShape 1"/>
        <xdr:cNvSpPr/>
      </xdr:nvSpPr>
      <xdr:spPr>
        <a:xfrm>
          <a:off x="8345520" y="28722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61</xdr:row>
      <xdr:rowOff>0</xdr:rowOff>
    </xdr:from>
    <xdr:to>
      <xdr:col>4</xdr:col>
      <xdr:colOff>299520</xdr:colOff>
      <xdr:row>62</xdr:row>
      <xdr:rowOff>108720</xdr:rowOff>
    </xdr:to>
    <xdr:sp macro="" textlink="">
      <xdr:nvSpPr>
        <xdr:cNvPr id="852" name="CustomShape 1"/>
        <xdr:cNvSpPr/>
      </xdr:nvSpPr>
      <xdr:spPr>
        <a:xfrm>
          <a:off x="8345520" y="28722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61</xdr:row>
      <xdr:rowOff>0</xdr:rowOff>
    </xdr:from>
    <xdr:to>
      <xdr:col>4</xdr:col>
      <xdr:colOff>299520</xdr:colOff>
      <xdr:row>62</xdr:row>
      <xdr:rowOff>108720</xdr:rowOff>
    </xdr:to>
    <xdr:sp macro="" textlink="">
      <xdr:nvSpPr>
        <xdr:cNvPr id="853" name="CustomShape 1"/>
        <xdr:cNvSpPr/>
      </xdr:nvSpPr>
      <xdr:spPr>
        <a:xfrm>
          <a:off x="8345520" y="28722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61</xdr:row>
      <xdr:rowOff>0</xdr:rowOff>
    </xdr:from>
    <xdr:to>
      <xdr:col>4</xdr:col>
      <xdr:colOff>299520</xdr:colOff>
      <xdr:row>62</xdr:row>
      <xdr:rowOff>117720</xdr:rowOff>
    </xdr:to>
    <xdr:sp macro="" textlink="">
      <xdr:nvSpPr>
        <xdr:cNvPr id="854" name="CustomShape 1"/>
        <xdr:cNvSpPr/>
      </xdr:nvSpPr>
      <xdr:spPr>
        <a:xfrm>
          <a:off x="8345520" y="28722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61</xdr:row>
      <xdr:rowOff>0</xdr:rowOff>
    </xdr:from>
    <xdr:to>
      <xdr:col>4</xdr:col>
      <xdr:colOff>299520</xdr:colOff>
      <xdr:row>62</xdr:row>
      <xdr:rowOff>117720</xdr:rowOff>
    </xdr:to>
    <xdr:sp macro="" textlink="">
      <xdr:nvSpPr>
        <xdr:cNvPr id="855" name="CustomShape 1"/>
        <xdr:cNvSpPr/>
      </xdr:nvSpPr>
      <xdr:spPr>
        <a:xfrm>
          <a:off x="8345520" y="28722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61</xdr:row>
      <xdr:rowOff>0</xdr:rowOff>
    </xdr:from>
    <xdr:to>
      <xdr:col>4</xdr:col>
      <xdr:colOff>299520</xdr:colOff>
      <xdr:row>62</xdr:row>
      <xdr:rowOff>108720</xdr:rowOff>
    </xdr:to>
    <xdr:sp macro="" textlink="">
      <xdr:nvSpPr>
        <xdr:cNvPr id="856" name="CustomShape 1"/>
        <xdr:cNvSpPr/>
      </xdr:nvSpPr>
      <xdr:spPr>
        <a:xfrm>
          <a:off x="8345520" y="28722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61</xdr:row>
      <xdr:rowOff>0</xdr:rowOff>
    </xdr:from>
    <xdr:to>
      <xdr:col>4</xdr:col>
      <xdr:colOff>299520</xdr:colOff>
      <xdr:row>62</xdr:row>
      <xdr:rowOff>108720</xdr:rowOff>
    </xdr:to>
    <xdr:sp macro="" textlink="">
      <xdr:nvSpPr>
        <xdr:cNvPr id="857" name="CustomShape 1"/>
        <xdr:cNvSpPr/>
      </xdr:nvSpPr>
      <xdr:spPr>
        <a:xfrm>
          <a:off x="8345520" y="28722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61</xdr:row>
      <xdr:rowOff>0</xdr:rowOff>
    </xdr:from>
    <xdr:to>
      <xdr:col>4</xdr:col>
      <xdr:colOff>299520</xdr:colOff>
      <xdr:row>62</xdr:row>
      <xdr:rowOff>108720</xdr:rowOff>
    </xdr:to>
    <xdr:sp macro="" textlink="">
      <xdr:nvSpPr>
        <xdr:cNvPr id="858" name="CustomShape 1"/>
        <xdr:cNvSpPr/>
      </xdr:nvSpPr>
      <xdr:spPr>
        <a:xfrm>
          <a:off x="8345520" y="28722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62</xdr:row>
      <xdr:rowOff>0</xdr:rowOff>
    </xdr:from>
    <xdr:to>
      <xdr:col>4</xdr:col>
      <xdr:colOff>299520</xdr:colOff>
      <xdr:row>63</xdr:row>
      <xdr:rowOff>118080</xdr:rowOff>
    </xdr:to>
    <xdr:sp macro="" textlink="">
      <xdr:nvSpPr>
        <xdr:cNvPr id="859" name="CustomShape 1"/>
        <xdr:cNvSpPr/>
      </xdr:nvSpPr>
      <xdr:spPr>
        <a:xfrm>
          <a:off x="8345520" y="28913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62</xdr:row>
      <xdr:rowOff>0</xdr:rowOff>
    </xdr:from>
    <xdr:to>
      <xdr:col>4</xdr:col>
      <xdr:colOff>299520</xdr:colOff>
      <xdr:row>63</xdr:row>
      <xdr:rowOff>118080</xdr:rowOff>
    </xdr:to>
    <xdr:sp macro="" textlink="">
      <xdr:nvSpPr>
        <xdr:cNvPr id="860" name="CustomShape 1"/>
        <xdr:cNvSpPr/>
      </xdr:nvSpPr>
      <xdr:spPr>
        <a:xfrm>
          <a:off x="8345520" y="28913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62</xdr:row>
      <xdr:rowOff>0</xdr:rowOff>
    </xdr:from>
    <xdr:to>
      <xdr:col>4</xdr:col>
      <xdr:colOff>299520</xdr:colOff>
      <xdr:row>63</xdr:row>
      <xdr:rowOff>109080</xdr:rowOff>
    </xdr:to>
    <xdr:sp macro="" textlink="">
      <xdr:nvSpPr>
        <xdr:cNvPr id="861" name="CustomShape 1"/>
        <xdr:cNvSpPr/>
      </xdr:nvSpPr>
      <xdr:spPr>
        <a:xfrm>
          <a:off x="8345520" y="2891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62</xdr:row>
      <xdr:rowOff>0</xdr:rowOff>
    </xdr:from>
    <xdr:to>
      <xdr:col>4</xdr:col>
      <xdr:colOff>299520</xdr:colOff>
      <xdr:row>63</xdr:row>
      <xdr:rowOff>109080</xdr:rowOff>
    </xdr:to>
    <xdr:sp macro="" textlink="">
      <xdr:nvSpPr>
        <xdr:cNvPr id="862" name="CustomShape 1"/>
        <xdr:cNvSpPr/>
      </xdr:nvSpPr>
      <xdr:spPr>
        <a:xfrm>
          <a:off x="8345520" y="2891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62</xdr:row>
      <xdr:rowOff>0</xdr:rowOff>
    </xdr:from>
    <xdr:to>
      <xdr:col>4</xdr:col>
      <xdr:colOff>299520</xdr:colOff>
      <xdr:row>63</xdr:row>
      <xdr:rowOff>109080</xdr:rowOff>
    </xdr:to>
    <xdr:sp macro="" textlink="">
      <xdr:nvSpPr>
        <xdr:cNvPr id="863" name="CustomShape 1"/>
        <xdr:cNvSpPr/>
      </xdr:nvSpPr>
      <xdr:spPr>
        <a:xfrm>
          <a:off x="8345520" y="2891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62</xdr:row>
      <xdr:rowOff>0</xdr:rowOff>
    </xdr:from>
    <xdr:to>
      <xdr:col>4</xdr:col>
      <xdr:colOff>299520</xdr:colOff>
      <xdr:row>63</xdr:row>
      <xdr:rowOff>109080</xdr:rowOff>
    </xdr:to>
    <xdr:sp macro="" textlink="">
      <xdr:nvSpPr>
        <xdr:cNvPr id="864" name="CustomShape 1"/>
        <xdr:cNvSpPr/>
      </xdr:nvSpPr>
      <xdr:spPr>
        <a:xfrm>
          <a:off x="8345520" y="2891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62</xdr:row>
      <xdr:rowOff>0</xdr:rowOff>
    </xdr:from>
    <xdr:to>
      <xdr:col>4</xdr:col>
      <xdr:colOff>299520</xdr:colOff>
      <xdr:row>63</xdr:row>
      <xdr:rowOff>118080</xdr:rowOff>
    </xdr:to>
    <xdr:sp macro="" textlink="">
      <xdr:nvSpPr>
        <xdr:cNvPr id="865" name="CustomShape 1"/>
        <xdr:cNvSpPr/>
      </xdr:nvSpPr>
      <xdr:spPr>
        <a:xfrm>
          <a:off x="8345520" y="28913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62</xdr:row>
      <xdr:rowOff>0</xdr:rowOff>
    </xdr:from>
    <xdr:to>
      <xdr:col>4</xdr:col>
      <xdr:colOff>299520</xdr:colOff>
      <xdr:row>63</xdr:row>
      <xdr:rowOff>118080</xdr:rowOff>
    </xdr:to>
    <xdr:sp macro="" textlink="">
      <xdr:nvSpPr>
        <xdr:cNvPr id="866" name="CustomShape 1"/>
        <xdr:cNvSpPr/>
      </xdr:nvSpPr>
      <xdr:spPr>
        <a:xfrm>
          <a:off x="8345520" y="28913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62</xdr:row>
      <xdr:rowOff>0</xdr:rowOff>
    </xdr:from>
    <xdr:to>
      <xdr:col>4</xdr:col>
      <xdr:colOff>299520</xdr:colOff>
      <xdr:row>63</xdr:row>
      <xdr:rowOff>109080</xdr:rowOff>
    </xdr:to>
    <xdr:sp macro="" textlink="">
      <xdr:nvSpPr>
        <xdr:cNvPr id="867" name="CustomShape 1"/>
        <xdr:cNvSpPr/>
      </xdr:nvSpPr>
      <xdr:spPr>
        <a:xfrm>
          <a:off x="8345520" y="2891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62</xdr:row>
      <xdr:rowOff>0</xdr:rowOff>
    </xdr:from>
    <xdr:to>
      <xdr:col>4</xdr:col>
      <xdr:colOff>299520</xdr:colOff>
      <xdr:row>63</xdr:row>
      <xdr:rowOff>109080</xdr:rowOff>
    </xdr:to>
    <xdr:sp macro="" textlink="">
      <xdr:nvSpPr>
        <xdr:cNvPr id="868" name="CustomShape 1"/>
        <xdr:cNvSpPr/>
      </xdr:nvSpPr>
      <xdr:spPr>
        <a:xfrm>
          <a:off x="8345520" y="2891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62</xdr:row>
      <xdr:rowOff>0</xdr:rowOff>
    </xdr:from>
    <xdr:to>
      <xdr:col>4</xdr:col>
      <xdr:colOff>299520</xdr:colOff>
      <xdr:row>63</xdr:row>
      <xdr:rowOff>109080</xdr:rowOff>
    </xdr:to>
    <xdr:sp macro="" textlink="">
      <xdr:nvSpPr>
        <xdr:cNvPr id="869" name="CustomShape 1"/>
        <xdr:cNvSpPr/>
      </xdr:nvSpPr>
      <xdr:spPr>
        <a:xfrm>
          <a:off x="8345520" y="2891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62</xdr:row>
      <xdr:rowOff>0</xdr:rowOff>
    </xdr:from>
    <xdr:to>
      <xdr:col>4</xdr:col>
      <xdr:colOff>299520</xdr:colOff>
      <xdr:row>63</xdr:row>
      <xdr:rowOff>118080</xdr:rowOff>
    </xdr:to>
    <xdr:sp macro="" textlink="">
      <xdr:nvSpPr>
        <xdr:cNvPr id="870" name="CustomShape 1"/>
        <xdr:cNvSpPr/>
      </xdr:nvSpPr>
      <xdr:spPr>
        <a:xfrm>
          <a:off x="8345520" y="28913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62</xdr:row>
      <xdr:rowOff>0</xdr:rowOff>
    </xdr:from>
    <xdr:to>
      <xdr:col>4</xdr:col>
      <xdr:colOff>299520</xdr:colOff>
      <xdr:row>63</xdr:row>
      <xdr:rowOff>118080</xdr:rowOff>
    </xdr:to>
    <xdr:sp macro="" textlink="">
      <xdr:nvSpPr>
        <xdr:cNvPr id="871" name="CustomShape 1"/>
        <xdr:cNvSpPr/>
      </xdr:nvSpPr>
      <xdr:spPr>
        <a:xfrm>
          <a:off x="8345520" y="28913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62</xdr:row>
      <xdr:rowOff>0</xdr:rowOff>
    </xdr:from>
    <xdr:to>
      <xdr:col>4</xdr:col>
      <xdr:colOff>299520</xdr:colOff>
      <xdr:row>63</xdr:row>
      <xdr:rowOff>109080</xdr:rowOff>
    </xdr:to>
    <xdr:sp macro="" textlink="">
      <xdr:nvSpPr>
        <xdr:cNvPr id="872" name="CustomShape 1"/>
        <xdr:cNvSpPr/>
      </xdr:nvSpPr>
      <xdr:spPr>
        <a:xfrm>
          <a:off x="8345520" y="2891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62</xdr:row>
      <xdr:rowOff>0</xdr:rowOff>
    </xdr:from>
    <xdr:to>
      <xdr:col>4</xdr:col>
      <xdr:colOff>299520</xdr:colOff>
      <xdr:row>63</xdr:row>
      <xdr:rowOff>109080</xdr:rowOff>
    </xdr:to>
    <xdr:sp macro="" textlink="">
      <xdr:nvSpPr>
        <xdr:cNvPr id="873" name="CustomShape 1"/>
        <xdr:cNvSpPr/>
      </xdr:nvSpPr>
      <xdr:spPr>
        <a:xfrm>
          <a:off x="8345520" y="2891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62</xdr:row>
      <xdr:rowOff>0</xdr:rowOff>
    </xdr:from>
    <xdr:to>
      <xdr:col>4</xdr:col>
      <xdr:colOff>299520</xdr:colOff>
      <xdr:row>63</xdr:row>
      <xdr:rowOff>109080</xdr:rowOff>
    </xdr:to>
    <xdr:sp macro="" textlink="">
      <xdr:nvSpPr>
        <xdr:cNvPr id="874" name="CustomShape 1"/>
        <xdr:cNvSpPr/>
      </xdr:nvSpPr>
      <xdr:spPr>
        <a:xfrm>
          <a:off x="8345520" y="2891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62</xdr:row>
      <xdr:rowOff>0</xdr:rowOff>
    </xdr:from>
    <xdr:to>
      <xdr:col>4</xdr:col>
      <xdr:colOff>299520</xdr:colOff>
      <xdr:row>63</xdr:row>
      <xdr:rowOff>109080</xdr:rowOff>
    </xdr:to>
    <xdr:sp macro="" textlink="">
      <xdr:nvSpPr>
        <xdr:cNvPr id="875" name="CustomShape 1"/>
        <xdr:cNvSpPr/>
      </xdr:nvSpPr>
      <xdr:spPr>
        <a:xfrm>
          <a:off x="8345520" y="2891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62</xdr:row>
      <xdr:rowOff>0</xdr:rowOff>
    </xdr:from>
    <xdr:to>
      <xdr:col>4</xdr:col>
      <xdr:colOff>299520</xdr:colOff>
      <xdr:row>63</xdr:row>
      <xdr:rowOff>118080</xdr:rowOff>
    </xdr:to>
    <xdr:sp macro="" textlink="">
      <xdr:nvSpPr>
        <xdr:cNvPr id="876" name="CustomShape 1"/>
        <xdr:cNvSpPr/>
      </xdr:nvSpPr>
      <xdr:spPr>
        <a:xfrm>
          <a:off x="8345520" y="28913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62</xdr:row>
      <xdr:rowOff>0</xdr:rowOff>
    </xdr:from>
    <xdr:to>
      <xdr:col>4</xdr:col>
      <xdr:colOff>299520</xdr:colOff>
      <xdr:row>63</xdr:row>
      <xdr:rowOff>118080</xdr:rowOff>
    </xdr:to>
    <xdr:sp macro="" textlink="">
      <xdr:nvSpPr>
        <xdr:cNvPr id="877" name="CustomShape 1"/>
        <xdr:cNvSpPr/>
      </xdr:nvSpPr>
      <xdr:spPr>
        <a:xfrm>
          <a:off x="8345520" y="28913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62</xdr:row>
      <xdr:rowOff>0</xdr:rowOff>
    </xdr:from>
    <xdr:to>
      <xdr:col>4</xdr:col>
      <xdr:colOff>299520</xdr:colOff>
      <xdr:row>63</xdr:row>
      <xdr:rowOff>109080</xdr:rowOff>
    </xdr:to>
    <xdr:sp macro="" textlink="">
      <xdr:nvSpPr>
        <xdr:cNvPr id="878" name="CustomShape 1"/>
        <xdr:cNvSpPr/>
      </xdr:nvSpPr>
      <xdr:spPr>
        <a:xfrm>
          <a:off x="8345520" y="2891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62</xdr:row>
      <xdr:rowOff>0</xdr:rowOff>
    </xdr:from>
    <xdr:to>
      <xdr:col>4</xdr:col>
      <xdr:colOff>299520</xdr:colOff>
      <xdr:row>63</xdr:row>
      <xdr:rowOff>109080</xdr:rowOff>
    </xdr:to>
    <xdr:sp macro="" textlink="">
      <xdr:nvSpPr>
        <xdr:cNvPr id="879" name="CustomShape 1"/>
        <xdr:cNvSpPr/>
      </xdr:nvSpPr>
      <xdr:spPr>
        <a:xfrm>
          <a:off x="8345520" y="2891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62</xdr:row>
      <xdr:rowOff>0</xdr:rowOff>
    </xdr:from>
    <xdr:to>
      <xdr:col>4</xdr:col>
      <xdr:colOff>299520</xdr:colOff>
      <xdr:row>63</xdr:row>
      <xdr:rowOff>109080</xdr:rowOff>
    </xdr:to>
    <xdr:sp macro="" textlink="">
      <xdr:nvSpPr>
        <xdr:cNvPr id="880" name="CustomShape 1"/>
        <xdr:cNvSpPr/>
      </xdr:nvSpPr>
      <xdr:spPr>
        <a:xfrm>
          <a:off x="8345520" y="2891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63</xdr:row>
      <xdr:rowOff>0</xdr:rowOff>
    </xdr:from>
    <xdr:to>
      <xdr:col>4</xdr:col>
      <xdr:colOff>299520</xdr:colOff>
      <xdr:row>64</xdr:row>
      <xdr:rowOff>118080</xdr:rowOff>
    </xdr:to>
    <xdr:sp macro="" textlink="">
      <xdr:nvSpPr>
        <xdr:cNvPr id="881" name="CustomShape 1"/>
        <xdr:cNvSpPr/>
      </xdr:nvSpPr>
      <xdr:spPr>
        <a:xfrm>
          <a:off x="8345520" y="29103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63</xdr:row>
      <xdr:rowOff>0</xdr:rowOff>
    </xdr:from>
    <xdr:to>
      <xdr:col>4</xdr:col>
      <xdr:colOff>299520</xdr:colOff>
      <xdr:row>64</xdr:row>
      <xdr:rowOff>118080</xdr:rowOff>
    </xdr:to>
    <xdr:sp macro="" textlink="">
      <xdr:nvSpPr>
        <xdr:cNvPr id="882" name="CustomShape 1"/>
        <xdr:cNvSpPr/>
      </xdr:nvSpPr>
      <xdr:spPr>
        <a:xfrm>
          <a:off x="8345520" y="29103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63</xdr:row>
      <xdr:rowOff>0</xdr:rowOff>
    </xdr:from>
    <xdr:to>
      <xdr:col>4</xdr:col>
      <xdr:colOff>299520</xdr:colOff>
      <xdr:row>64</xdr:row>
      <xdr:rowOff>109080</xdr:rowOff>
    </xdr:to>
    <xdr:sp macro="" textlink="">
      <xdr:nvSpPr>
        <xdr:cNvPr id="883" name="CustomShape 1"/>
        <xdr:cNvSpPr/>
      </xdr:nvSpPr>
      <xdr:spPr>
        <a:xfrm>
          <a:off x="8345520" y="29103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63</xdr:row>
      <xdr:rowOff>0</xdr:rowOff>
    </xdr:from>
    <xdr:to>
      <xdr:col>4</xdr:col>
      <xdr:colOff>299520</xdr:colOff>
      <xdr:row>64</xdr:row>
      <xdr:rowOff>109080</xdr:rowOff>
    </xdr:to>
    <xdr:sp macro="" textlink="">
      <xdr:nvSpPr>
        <xdr:cNvPr id="884" name="CustomShape 1"/>
        <xdr:cNvSpPr/>
      </xdr:nvSpPr>
      <xdr:spPr>
        <a:xfrm>
          <a:off x="8345520" y="29103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63</xdr:row>
      <xdr:rowOff>0</xdr:rowOff>
    </xdr:from>
    <xdr:to>
      <xdr:col>4</xdr:col>
      <xdr:colOff>299520</xdr:colOff>
      <xdr:row>64</xdr:row>
      <xdr:rowOff>109080</xdr:rowOff>
    </xdr:to>
    <xdr:sp macro="" textlink="">
      <xdr:nvSpPr>
        <xdr:cNvPr id="885" name="CustomShape 1"/>
        <xdr:cNvSpPr/>
      </xdr:nvSpPr>
      <xdr:spPr>
        <a:xfrm>
          <a:off x="8345520" y="29103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63</xdr:row>
      <xdr:rowOff>0</xdr:rowOff>
    </xdr:from>
    <xdr:to>
      <xdr:col>4</xdr:col>
      <xdr:colOff>299520</xdr:colOff>
      <xdr:row>64</xdr:row>
      <xdr:rowOff>109080</xdr:rowOff>
    </xdr:to>
    <xdr:sp macro="" textlink="">
      <xdr:nvSpPr>
        <xdr:cNvPr id="886" name="CustomShape 1"/>
        <xdr:cNvSpPr/>
      </xdr:nvSpPr>
      <xdr:spPr>
        <a:xfrm>
          <a:off x="8345520" y="29103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63</xdr:row>
      <xdr:rowOff>0</xdr:rowOff>
    </xdr:from>
    <xdr:to>
      <xdr:col>4</xdr:col>
      <xdr:colOff>299520</xdr:colOff>
      <xdr:row>64</xdr:row>
      <xdr:rowOff>118080</xdr:rowOff>
    </xdr:to>
    <xdr:sp macro="" textlink="">
      <xdr:nvSpPr>
        <xdr:cNvPr id="887" name="CustomShape 1"/>
        <xdr:cNvSpPr/>
      </xdr:nvSpPr>
      <xdr:spPr>
        <a:xfrm>
          <a:off x="8345520" y="29103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63</xdr:row>
      <xdr:rowOff>0</xdr:rowOff>
    </xdr:from>
    <xdr:to>
      <xdr:col>4</xdr:col>
      <xdr:colOff>299520</xdr:colOff>
      <xdr:row>64</xdr:row>
      <xdr:rowOff>118080</xdr:rowOff>
    </xdr:to>
    <xdr:sp macro="" textlink="">
      <xdr:nvSpPr>
        <xdr:cNvPr id="888" name="CustomShape 1"/>
        <xdr:cNvSpPr/>
      </xdr:nvSpPr>
      <xdr:spPr>
        <a:xfrm>
          <a:off x="8345520" y="29103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63</xdr:row>
      <xdr:rowOff>0</xdr:rowOff>
    </xdr:from>
    <xdr:to>
      <xdr:col>4</xdr:col>
      <xdr:colOff>299520</xdr:colOff>
      <xdr:row>64</xdr:row>
      <xdr:rowOff>109080</xdr:rowOff>
    </xdr:to>
    <xdr:sp macro="" textlink="">
      <xdr:nvSpPr>
        <xdr:cNvPr id="889" name="CustomShape 1"/>
        <xdr:cNvSpPr/>
      </xdr:nvSpPr>
      <xdr:spPr>
        <a:xfrm>
          <a:off x="8345520" y="29103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63</xdr:row>
      <xdr:rowOff>0</xdr:rowOff>
    </xdr:from>
    <xdr:to>
      <xdr:col>4</xdr:col>
      <xdr:colOff>299520</xdr:colOff>
      <xdr:row>64</xdr:row>
      <xdr:rowOff>109080</xdr:rowOff>
    </xdr:to>
    <xdr:sp macro="" textlink="">
      <xdr:nvSpPr>
        <xdr:cNvPr id="890" name="CustomShape 1"/>
        <xdr:cNvSpPr/>
      </xdr:nvSpPr>
      <xdr:spPr>
        <a:xfrm>
          <a:off x="8345520" y="29103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63</xdr:row>
      <xdr:rowOff>0</xdr:rowOff>
    </xdr:from>
    <xdr:to>
      <xdr:col>4</xdr:col>
      <xdr:colOff>299520</xdr:colOff>
      <xdr:row>64</xdr:row>
      <xdr:rowOff>109080</xdr:rowOff>
    </xdr:to>
    <xdr:sp macro="" textlink="">
      <xdr:nvSpPr>
        <xdr:cNvPr id="891" name="CustomShape 1"/>
        <xdr:cNvSpPr/>
      </xdr:nvSpPr>
      <xdr:spPr>
        <a:xfrm>
          <a:off x="8345520" y="29103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63</xdr:row>
      <xdr:rowOff>0</xdr:rowOff>
    </xdr:from>
    <xdr:to>
      <xdr:col>4</xdr:col>
      <xdr:colOff>299520</xdr:colOff>
      <xdr:row>64</xdr:row>
      <xdr:rowOff>118080</xdr:rowOff>
    </xdr:to>
    <xdr:sp macro="" textlink="">
      <xdr:nvSpPr>
        <xdr:cNvPr id="892" name="CustomShape 1"/>
        <xdr:cNvSpPr/>
      </xdr:nvSpPr>
      <xdr:spPr>
        <a:xfrm>
          <a:off x="8345520" y="29103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63</xdr:row>
      <xdr:rowOff>0</xdr:rowOff>
    </xdr:from>
    <xdr:to>
      <xdr:col>4</xdr:col>
      <xdr:colOff>299520</xdr:colOff>
      <xdr:row>64</xdr:row>
      <xdr:rowOff>118080</xdr:rowOff>
    </xdr:to>
    <xdr:sp macro="" textlink="">
      <xdr:nvSpPr>
        <xdr:cNvPr id="893" name="CustomShape 1"/>
        <xdr:cNvSpPr/>
      </xdr:nvSpPr>
      <xdr:spPr>
        <a:xfrm>
          <a:off x="8345520" y="29103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63</xdr:row>
      <xdr:rowOff>0</xdr:rowOff>
    </xdr:from>
    <xdr:to>
      <xdr:col>4</xdr:col>
      <xdr:colOff>299520</xdr:colOff>
      <xdr:row>64</xdr:row>
      <xdr:rowOff>109080</xdr:rowOff>
    </xdr:to>
    <xdr:sp macro="" textlink="">
      <xdr:nvSpPr>
        <xdr:cNvPr id="894" name="CustomShape 1"/>
        <xdr:cNvSpPr/>
      </xdr:nvSpPr>
      <xdr:spPr>
        <a:xfrm>
          <a:off x="8345520" y="29103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63</xdr:row>
      <xdr:rowOff>0</xdr:rowOff>
    </xdr:from>
    <xdr:to>
      <xdr:col>4</xdr:col>
      <xdr:colOff>299520</xdr:colOff>
      <xdr:row>64</xdr:row>
      <xdr:rowOff>109080</xdr:rowOff>
    </xdr:to>
    <xdr:sp macro="" textlink="">
      <xdr:nvSpPr>
        <xdr:cNvPr id="895" name="CustomShape 1"/>
        <xdr:cNvSpPr/>
      </xdr:nvSpPr>
      <xdr:spPr>
        <a:xfrm>
          <a:off x="8345520" y="29103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63</xdr:row>
      <xdr:rowOff>0</xdr:rowOff>
    </xdr:from>
    <xdr:to>
      <xdr:col>4</xdr:col>
      <xdr:colOff>299520</xdr:colOff>
      <xdr:row>64</xdr:row>
      <xdr:rowOff>109080</xdr:rowOff>
    </xdr:to>
    <xdr:sp macro="" textlink="">
      <xdr:nvSpPr>
        <xdr:cNvPr id="896" name="CustomShape 1"/>
        <xdr:cNvSpPr/>
      </xdr:nvSpPr>
      <xdr:spPr>
        <a:xfrm>
          <a:off x="8345520" y="29103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63</xdr:row>
      <xdr:rowOff>0</xdr:rowOff>
    </xdr:from>
    <xdr:to>
      <xdr:col>4</xdr:col>
      <xdr:colOff>299520</xdr:colOff>
      <xdr:row>64</xdr:row>
      <xdr:rowOff>109080</xdr:rowOff>
    </xdr:to>
    <xdr:sp macro="" textlink="">
      <xdr:nvSpPr>
        <xdr:cNvPr id="897" name="CustomShape 1"/>
        <xdr:cNvSpPr/>
      </xdr:nvSpPr>
      <xdr:spPr>
        <a:xfrm>
          <a:off x="8345520" y="29103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63</xdr:row>
      <xdr:rowOff>0</xdr:rowOff>
    </xdr:from>
    <xdr:to>
      <xdr:col>4</xdr:col>
      <xdr:colOff>299520</xdr:colOff>
      <xdr:row>64</xdr:row>
      <xdr:rowOff>118080</xdr:rowOff>
    </xdr:to>
    <xdr:sp macro="" textlink="">
      <xdr:nvSpPr>
        <xdr:cNvPr id="898" name="CustomShape 1"/>
        <xdr:cNvSpPr/>
      </xdr:nvSpPr>
      <xdr:spPr>
        <a:xfrm>
          <a:off x="8345520" y="29103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63</xdr:row>
      <xdr:rowOff>0</xdr:rowOff>
    </xdr:from>
    <xdr:to>
      <xdr:col>4</xdr:col>
      <xdr:colOff>299520</xdr:colOff>
      <xdr:row>64</xdr:row>
      <xdr:rowOff>118080</xdr:rowOff>
    </xdr:to>
    <xdr:sp macro="" textlink="">
      <xdr:nvSpPr>
        <xdr:cNvPr id="899" name="CustomShape 1"/>
        <xdr:cNvSpPr/>
      </xdr:nvSpPr>
      <xdr:spPr>
        <a:xfrm>
          <a:off x="8345520" y="29103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63</xdr:row>
      <xdr:rowOff>0</xdr:rowOff>
    </xdr:from>
    <xdr:to>
      <xdr:col>4</xdr:col>
      <xdr:colOff>299520</xdr:colOff>
      <xdr:row>64</xdr:row>
      <xdr:rowOff>109080</xdr:rowOff>
    </xdr:to>
    <xdr:sp macro="" textlink="">
      <xdr:nvSpPr>
        <xdr:cNvPr id="900" name="CustomShape 1"/>
        <xdr:cNvSpPr/>
      </xdr:nvSpPr>
      <xdr:spPr>
        <a:xfrm>
          <a:off x="8345520" y="29103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63</xdr:row>
      <xdr:rowOff>0</xdr:rowOff>
    </xdr:from>
    <xdr:to>
      <xdr:col>4</xdr:col>
      <xdr:colOff>299520</xdr:colOff>
      <xdr:row>64</xdr:row>
      <xdr:rowOff>109080</xdr:rowOff>
    </xdr:to>
    <xdr:sp macro="" textlink="">
      <xdr:nvSpPr>
        <xdr:cNvPr id="901" name="CustomShape 1"/>
        <xdr:cNvSpPr/>
      </xdr:nvSpPr>
      <xdr:spPr>
        <a:xfrm>
          <a:off x="8345520" y="29103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63</xdr:row>
      <xdr:rowOff>0</xdr:rowOff>
    </xdr:from>
    <xdr:to>
      <xdr:col>4</xdr:col>
      <xdr:colOff>299520</xdr:colOff>
      <xdr:row>64</xdr:row>
      <xdr:rowOff>109080</xdr:rowOff>
    </xdr:to>
    <xdr:sp macro="" textlink="">
      <xdr:nvSpPr>
        <xdr:cNvPr id="902" name="CustomShape 1"/>
        <xdr:cNvSpPr/>
      </xdr:nvSpPr>
      <xdr:spPr>
        <a:xfrm>
          <a:off x="8345520" y="29103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64</xdr:row>
      <xdr:rowOff>0</xdr:rowOff>
    </xdr:from>
    <xdr:to>
      <xdr:col>4</xdr:col>
      <xdr:colOff>299520</xdr:colOff>
      <xdr:row>65</xdr:row>
      <xdr:rowOff>118080</xdr:rowOff>
    </xdr:to>
    <xdr:sp macro="" textlink="">
      <xdr:nvSpPr>
        <xdr:cNvPr id="903" name="CustomShape 1"/>
        <xdr:cNvSpPr/>
      </xdr:nvSpPr>
      <xdr:spPr>
        <a:xfrm>
          <a:off x="8345520" y="29294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64</xdr:row>
      <xdr:rowOff>0</xdr:rowOff>
    </xdr:from>
    <xdr:to>
      <xdr:col>4</xdr:col>
      <xdr:colOff>299520</xdr:colOff>
      <xdr:row>65</xdr:row>
      <xdr:rowOff>118080</xdr:rowOff>
    </xdr:to>
    <xdr:sp macro="" textlink="">
      <xdr:nvSpPr>
        <xdr:cNvPr id="904" name="CustomShape 1"/>
        <xdr:cNvSpPr/>
      </xdr:nvSpPr>
      <xdr:spPr>
        <a:xfrm>
          <a:off x="8345520" y="29294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64</xdr:row>
      <xdr:rowOff>0</xdr:rowOff>
    </xdr:from>
    <xdr:to>
      <xdr:col>4</xdr:col>
      <xdr:colOff>299520</xdr:colOff>
      <xdr:row>65</xdr:row>
      <xdr:rowOff>109080</xdr:rowOff>
    </xdr:to>
    <xdr:sp macro="" textlink="">
      <xdr:nvSpPr>
        <xdr:cNvPr id="905" name="CustomShape 1"/>
        <xdr:cNvSpPr/>
      </xdr:nvSpPr>
      <xdr:spPr>
        <a:xfrm>
          <a:off x="8345520" y="29294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64</xdr:row>
      <xdr:rowOff>0</xdr:rowOff>
    </xdr:from>
    <xdr:to>
      <xdr:col>4</xdr:col>
      <xdr:colOff>299520</xdr:colOff>
      <xdr:row>65</xdr:row>
      <xdr:rowOff>109080</xdr:rowOff>
    </xdr:to>
    <xdr:sp macro="" textlink="">
      <xdr:nvSpPr>
        <xdr:cNvPr id="906" name="CustomShape 1"/>
        <xdr:cNvSpPr/>
      </xdr:nvSpPr>
      <xdr:spPr>
        <a:xfrm>
          <a:off x="8345520" y="29294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64</xdr:row>
      <xdr:rowOff>0</xdr:rowOff>
    </xdr:from>
    <xdr:to>
      <xdr:col>4</xdr:col>
      <xdr:colOff>299520</xdr:colOff>
      <xdr:row>65</xdr:row>
      <xdr:rowOff>109080</xdr:rowOff>
    </xdr:to>
    <xdr:sp macro="" textlink="">
      <xdr:nvSpPr>
        <xdr:cNvPr id="907" name="CustomShape 1"/>
        <xdr:cNvSpPr/>
      </xdr:nvSpPr>
      <xdr:spPr>
        <a:xfrm>
          <a:off x="8345520" y="29294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64</xdr:row>
      <xdr:rowOff>0</xdr:rowOff>
    </xdr:from>
    <xdr:to>
      <xdr:col>4</xdr:col>
      <xdr:colOff>299520</xdr:colOff>
      <xdr:row>65</xdr:row>
      <xdr:rowOff>109080</xdr:rowOff>
    </xdr:to>
    <xdr:sp macro="" textlink="">
      <xdr:nvSpPr>
        <xdr:cNvPr id="908" name="CustomShape 1"/>
        <xdr:cNvSpPr/>
      </xdr:nvSpPr>
      <xdr:spPr>
        <a:xfrm>
          <a:off x="8345520" y="29294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64</xdr:row>
      <xdr:rowOff>0</xdr:rowOff>
    </xdr:from>
    <xdr:to>
      <xdr:col>4</xdr:col>
      <xdr:colOff>299520</xdr:colOff>
      <xdr:row>65</xdr:row>
      <xdr:rowOff>118080</xdr:rowOff>
    </xdr:to>
    <xdr:sp macro="" textlink="">
      <xdr:nvSpPr>
        <xdr:cNvPr id="909" name="CustomShape 1"/>
        <xdr:cNvSpPr/>
      </xdr:nvSpPr>
      <xdr:spPr>
        <a:xfrm>
          <a:off x="8345520" y="29294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64</xdr:row>
      <xdr:rowOff>0</xdr:rowOff>
    </xdr:from>
    <xdr:to>
      <xdr:col>4</xdr:col>
      <xdr:colOff>299520</xdr:colOff>
      <xdr:row>65</xdr:row>
      <xdr:rowOff>118080</xdr:rowOff>
    </xdr:to>
    <xdr:sp macro="" textlink="">
      <xdr:nvSpPr>
        <xdr:cNvPr id="910" name="CustomShape 1"/>
        <xdr:cNvSpPr/>
      </xdr:nvSpPr>
      <xdr:spPr>
        <a:xfrm>
          <a:off x="8345520" y="29294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64</xdr:row>
      <xdr:rowOff>0</xdr:rowOff>
    </xdr:from>
    <xdr:to>
      <xdr:col>4</xdr:col>
      <xdr:colOff>299520</xdr:colOff>
      <xdr:row>65</xdr:row>
      <xdr:rowOff>109080</xdr:rowOff>
    </xdr:to>
    <xdr:sp macro="" textlink="">
      <xdr:nvSpPr>
        <xdr:cNvPr id="911" name="CustomShape 1"/>
        <xdr:cNvSpPr/>
      </xdr:nvSpPr>
      <xdr:spPr>
        <a:xfrm>
          <a:off x="8345520" y="29294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64</xdr:row>
      <xdr:rowOff>0</xdr:rowOff>
    </xdr:from>
    <xdr:to>
      <xdr:col>4</xdr:col>
      <xdr:colOff>299520</xdr:colOff>
      <xdr:row>65</xdr:row>
      <xdr:rowOff>109080</xdr:rowOff>
    </xdr:to>
    <xdr:sp macro="" textlink="">
      <xdr:nvSpPr>
        <xdr:cNvPr id="912" name="CustomShape 1"/>
        <xdr:cNvSpPr/>
      </xdr:nvSpPr>
      <xdr:spPr>
        <a:xfrm>
          <a:off x="8345520" y="29294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64</xdr:row>
      <xdr:rowOff>0</xdr:rowOff>
    </xdr:from>
    <xdr:to>
      <xdr:col>4</xdr:col>
      <xdr:colOff>299520</xdr:colOff>
      <xdr:row>65</xdr:row>
      <xdr:rowOff>109080</xdr:rowOff>
    </xdr:to>
    <xdr:sp macro="" textlink="">
      <xdr:nvSpPr>
        <xdr:cNvPr id="913" name="CustomShape 1"/>
        <xdr:cNvSpPr/>
      </xdr:nvSpPr>
      <xdr:spPr>
        <a:xfrm>
          <a:off x="8345520" y="29294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64</xdr:row>
      <xdr:rowOff>0</xdr:rowOff>
    </xdr:from>
    <xdr:to>
      <xdr:col>4</xdr:col>
      <xdr:colOff>299520</xdr:colOff>
      <xdr:row>65</xdr:row>
      <xdr:rowOff>118080</xdr:rowOff>
    </xdr:to>
    <xdr:sp macro="" textlink="">
      <xdr:nvSpPr>
        <xdr:cNvPr id="914" name="CustomShape 1"/>
        <xdr:cNvSpPr/>
      </xdr:nvSpPr>
      <xdr:spPr>
        <a:xfrm>
          <a:off x="8345520" y="29294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64</xdr:row>
      <xdr:rowOff>0</xdr:rowOff>
    </xdr:from>
    <xdr:to>
      <xdr:col>4</xdr:col>
      <xdr:colOff>299520</xdr:colOff>
      <xdr:row>65</xdr:row>
      <xdr:rowOff>118080</xdr:rowOff>
    </xdr:to>
    <xdr:sp macro="" textlink="">
      <xdr:nvSpPr>
        <xdr:cNvPr id="915" name="CustomShape 1"/>
        <xdr:cNvSpPr/>
      </xdr:nvSpPr>
      <xdr:spPr>
        <a:xfrm>
          <a:off x="8345520" y="29294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64</xdr:row>
      <xdr:rowOff>0</xdr:rowOff>
    </xdr:from>
    <xdr:to>
      <xdr:col>4</xdr:col>
      <xdr:colOff>299520</xdr:colOff>
      <xdr:row>65</xdr:row>
      <xdr:rowOff>109080</xdr:rowOff>
    </xdr:to>
    <xdr:sp macro="" textlink="">
      <xdr:nvSpPr>
        <xdr:cNvPr id="916" name="CustomShape 1"/>
        <xdr:cNvSpPr/>
      </xdr:nvSpPr>
      <xdr:spPr>
        <a:xfrm>
          <a:off x="8345520" y="29294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64</xdr:row>
      <xdr:rowOff>0</xdr:rowOff>
    </xdr:from>
    <xdr:to>
      <xdr:col>4</xdr:col>
      <xdr:colOff>299520</xdr:colOff>
      <xdr:row>65</xdr:row>
      <xdr:rowOff>109080</xdr:rowOff>
    </xdr:to>
    <xdr:sp macro="" textlink="">
      <xdr:nvSpPr>
        <xdr:cNvPr id="917" name="CustomShape 1"/>
        <xdr:cNvSpPr/>
      </xdr:nvSpPr>
      <xdr:spPr>
        <a:xfrm>
          <a:off x="8345520" y="29294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64</xdr:row>
      <xdr:rowOff>0</xdr:rowOff>
    </xdr:from>
    <xdr:to>
      <xdr:col>4</xdr:col>
      <xdr:colOff>299520</xdr:colOff>
      <xdr:row>65</xdr:row>
      <xdr:rowOff>109080</xdr:rowOff>
    </xdr:to>
    <xdr:sp macro="" textlink="">
      <xdr:nvSpPr>
        <xdr:cNvPr id="918" name="CustomShape 1"/>
        <xdr:cNvSpPr/>
      </xdr:nvSpPr>
      <xdr:spPr>
        <a:xfrm>
          <a:off x="8345520" y="29294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64</xdr:row>
      <xdr:rowOff>0</xdr:rowOff>
    </xdr:from>
    <xdr:to>
      <xdr:col>4</xdr:col>
      <xdr:colOff>299520</xdr:colOff>
      <xdr:row>65</xdr:row>
      <xdr:rowOff>109080</xdr:rowOff>
    </xdr:to>
    <xdr:sp macro="" textlink="">
      <xdr:nvSpPr>
        <xdr:cNvPr id="919" name="CustomShape 1"/>
        <xdr:cNvSpPr/>
      </xdr:nvSpPr>
      <xdr:spPr>
        <a:xfrm>
          <a:off x="8345520" y="29294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64</xdr:row>
      <xdr:rowOff>0</xdr:rowOff>
    </xdr:from>
    <xdr:to>
      <xdr:col>4</xdr:col>
      <xdr:colOff>299520</xdr:colOff>
      <xdr:row>65</xdr:row>
      <xdr:rowOff>118080</xdr:rowOff>
    </xdr:to>
    <xdr:sp macro="" textlink="">
      <xdr:nvSpPr>
        <xdr:cNvPr id="920" name="CustomShape 1"/>
        <xdr:cNvSpPr/>
      </xdr:nvSpPr>
      <xdr:spPr>
        <a:xfrm>
          <a:off x="8345520" y="29294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64</xdr:row>
      <xdr:rowOff>0</xdr:rowOff>
    </xdr:from>
    <xdr:to>
      <xdr:col>4</xdr:col>
      <xdr:colOff>299520</xdr:colOff>
      <xdr:row>65</xdr:row>
      <xdr:rowOff>118080</xdr:rowOff>
    </xdr:to>
    <xdr:sp macro="" textlink="">
      <xdr:nvSpPr>
        <xdr:cNvPr id="921" name="CustomShape 1"/>
        <xdr:cNvSpPr/>
      </xdr:nvSpPr>
      <xdr:spPr>
        <a:xfrm>
          <a:off x="8345520" y="29294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64</xdr:row>
      <xdr:rowOff>0</xdr:rowOff>
    </xdr:from>
    <xdr:to>
      <xdr:col>4</xdr:col>
      <xdr:colOff>299520</xdr:colOff>
      <xdr:row>65</xdr:row>
      <xdr:rowOff>109080</xdr:rowOff>
    </xdr:to>
    <xdr:sp macro="" textlink="">
      <xdr:nvSpPr>
        <xdr:cNvPr id="922" name="CustomShape 1"/>
        <xdr:cNvSpPr/>
      </xdr:nvSpPr>
      <xdr:spPr>
        <a:xfrm>
          <a:off x="8345520" y="29294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64</xdr:row>
      <xdr:rowOff>0</xdr:rowOff>
    </xdr:from>
    <xdr:to>
      <xdr:col>4</xdr:col>
      <xdr:colOff>299520</xdr:colOff>
      <xdr:row>65</xdr:row>
      <xdr:rowOff>109080</xdr:rowOff>
    </xdr:to>
    <xdr:sp macro="" textlink="">
      <xdr:nvSpPr>
        <xdr:cNvPr id="923" name="CustomShape 1"/>
        <xdr:cNvSpPr/>
      </xdr:nvSpPr>
      <xdr:spPr>
        <a:xfrm>
          <a:off x="8345520" y="29294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64</xdr:row>
      <xdr:rowOff>0</xdr:rowOff>
    </xdr:from>
    <xdr:to>
      <xdr:col>4</xdr:col>
      <xdr:colOff>299520</xdr:colOff>
      <xdr:row>65</xdr:row>
      <xdr:rowOff>109080</xdr:rowOff>
    </xdr:to>
    <xdr:sp macro="" textlink="">
      <xdr:nvSpPr>
        <xdr:cNvPr id="924" name="CustomShape 1"/>
        <xdr:cNvSpPr/>
      </xdr:nvSpPr>
      <xdr:spPr>
        <a:xfrm>
          <a:off x="8345520" y="29294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65</xdr:row>
      <xdr:rowOff>0</xdr:rowOff>
    </xdr:from>
    <xdr:to>
      <xdr:col>4</xdr:col>
      <xdr:colOff>299520</xdr:colOff>
      <xdr:row>66</xdr:row>
      <xdr:rowOff>118080</xdr:rowOff>
    </xdr:to>
    <xdr:sp macro="" textlink="">
      <xdr:nvSpPr>
        <xdr:cNvPr id="925" name="CustomShape 1"/>
        <xdr:cNvSpPr/>
      </xdr:nvSpPr>
      <xdr:spPr>
        <a:xfrm>
          <a:off x="8345520" y="29484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65</xdr:row>
      <xdr:rowOff>0</xdr:rowOff>
    </xdr:from>
    <xdr:to>
      <xdr:col>4</xdr:col>
      <xdr:colOff>299520</xdr:colOff>
      <xdr:row>66</xdr:row>
      <xdr:rowOff>118080</xdr:rowOff>
    </xdr:to>
    <xdr:sp macro="" textlink="">
      <xdr:nvSpPr>
        <xdr:cNvPr id="926" name="CustomShape 1"/>
        <xdr:cNvSpPr/>
      </xdr:nvSpPr>
      <xdr:spPr>
        <a:xfrm>
          <a:off x="8345520" y="29484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65</xdr:row>
      <xdr:rowOff>0</xdr:rowOff>
    </xdr:from>
    <xdr:to>
      <xdr:col>4</xdr:col>
      <xdr:colOff>299520</xdr:colOff>
      <xdr:row>66</xdr:row>
      <xdr:rowOff>109080</xdr:rowOff>
    </xdr:to>
    <xdr:sp macro="" textlink="">
      <xdr:nvSpPr>
        <xdr:cNvPr id="927" name="CustomShape 1"/>
        <xdr:cNvSpPr/>
      </xdr:nvSpPr>
      <xdr:spPr>
        <a:xfrm>
          <a:off x="8345520" y="29484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65</xdr:row>
      <xdr:rowOff>0</xdr:rowOff>
    </xdr:from>
    <xdr:to>
      <xdr:col>4</xdr:col>
      <xdr:colOff>299520</xdr:colOff>
      <xdr:row>66</xdr:row>
      <xdr:rowOff>109080</xdr:rowOff>
    </xdr:to>
    <xdr:sp macro="" textlink="">
      <xdr:nvSpPr>
        <xdr:cNvPr id="928" name="CustomShape 1"/>
        <xdr:cNvSpPr/>
      </xdr:nvSpPr>
      <xdr:spPr>
        <a:xfrm>
          <a:off x="8345520" y="29484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65</xdr:row>
      <xdr:rowOff>0</xdr:rowOff>
    </xdr:from>
    <xdr:to>
      <xdr:col>4</xdr:col>
      <xdr:colOff>299520</xdr:colOff>
      <xdr:row>66</xdr:row>
      <xdr:rowOff>109080</xdr:rowOff>
    </xdr:to>
    <xdr:sp macro="" textlink="">
      <xdr:nvSpPr>
        <xdr:cNvPr id="929" name="CustomShape 1"/>
        <xdr:cNvSpPr/>
      </xdr:nvSpPr>
      <xdr:spPr>
        <a:xfrm>
          <a:off x="8345520" y="29484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65</xdr:row>
      <xdr:rowOff>0</xdr:rowOff>
    </xdr:from>
    <xdr:to>
      <xdr:col>4</xdr:col>
      <xdr:colOff>299520</xdr:colOff>
      <xdr:row>66</xdr:row>
      <xdr:rowOff>109080</xdr:rowOff>
    </xdr:to>
    <xdr:sp macro="" textlink="">
      <xdr:nvSpPr>
        <xdr:cNvPr id="930" name="CustomShape 1"/>
        <xdr:cNvSpPr/>
      </xdr:nvSpPr>
      <xdr:spPr>
        <a:xfrm>
          <a:off x="8345520" y="29484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65</xdr:row>
      <xdr:rowOff>0</xdr:rowOff>
    </xdr:from>
    <xdr:to>
      <xdr:col>4</xdr:col>
      <xdr:colOff>299520</xdr:colOff>
      <xdr:row>66</xdr:row>
      <xdr:rowOff>118080</xdr:rowOff>
    </xdr:to>
    <xdr:sp macro="" textlink="">
      <xdr:nvSpPr>
        <xdr:cNvPr id="931" name="CustomShape 1"/>
        <xdr:cNvSpPr/>
      </xdr:nvSpPr>
      <xdr:spPr>
        <a:xfrm>
          <a:off x="8345520" y="29484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65</xdr:row>
      <xdr:rowOff>0</xdr:rowOff>
    </xdr:from>
    <xdr:to>
      <xdr:col>4</xdr:col>
      <xdr:colOff>299520</xdr:colOff>
      <xdr:row>66</xdr:row>
      <xdr:rowOff>118080</xdr:rowOff>
    </xdr:to>
    <xdr:sp macro="" textlink="">
      <xdr:nvSpPr>
        <xdr:cNvPr id="932" name="CustomShape 1"/>
        <xdr:cNvSpPr/>
      </xdr:nvSpPr>
      <xdr:spPr>
        <a:xfrm>
          <a:off x="8345520" y="29484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65</xdr:row>
      <xdr:rowOff>0</xdr:rowOff>
    </xdr:from>
    <xdr:to>
      <xdr:col>4</xdr:col>
      <xdr:colOff>299520</xdr:colOff>
      <xdr:row>66</xdr:row>
      <xdr:rowOff>109080</xdr:rowOff>
    </xdr:to>
    <xdr:sp macro="" textlink="">
      <xdr:nvSpPr>
        <xdr:cNvPr id="933" name="CustomShape 1"/>
        <xdr:cNvSpPr/>
      </xdr:nvSpPr>
      <xdr:spPr>
        <a:xfrm>
          <a:off x="8345520" y="29484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65</xdr:row>
      <xdr:rowOff>0</xdr:rowOff>
    </xdr:from>
    <xdr:to>
      <xdr:col>4</xdr:col>
      <xdr:colOff>299520</xdr:colOff>
      <xdr:row>66</xdr:row>
      <xdr:rowOff>109080</xdr:rowOff>
    </xdr:to>
    <xdr:sp macro="" textlink="">
      <xdr:nvSpPr>
        <xdr:cNvPr id="934" name="CustomShape 1"/>
        <xdr:cNvSpPr/>
      </xdr:nvSpPr>
      <xdr:spPr>
        <a:xfrm>
          <a:off x="8345520" y="29484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65</xdr:row>
      <xdr:rowOff>0</xdr:rowOff>
    </xdr:from>
    <xdr:to>
      <xdr:col>4</xdr:col>
      <xdr:colOff>299520</xdr:colOff>
      <xdr:row>66</xdr:row>
      <xdr:rowOff>109080</xdr:rowOff>
    </xdr:to>
    <xdr:sp macro="" textlink="">
      <xdr:nvSpPr>
        <xdr:cNvPr id="935" name="CustomShape 1"/>
        <xdr:cNvSpPr/>
      </xdr:nvSpPr>
      <xdr:spPr>
        <a:xfrm>
          <a:off x="8345520" y="29484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65</xdr:row>
      <xdr:rowOff>0</xdr:rowOff>
    </xdr:from>
    <xdr:to>
      <xdr:col>4</xdr:col>
      <xdr:colOff>299520</xdr:colOff>
      <xdr:row>66</xdr:row>
      <xdr:rowOff>118080</xdr:rowOff>
    </xdr:to>
    <xdr:sp macro="" textlink="">
      <xdr:nvSpPr>
        <xdr:cNvPr id="936" name="CustomShape 1"/>
        <xdr:cNvSpPr/>
      </xdr:nvSpPr>
      <xdr:spPr>
        <a:xfrm>
          <a:off x="8345520" y="29484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65</xdr:row>
      <xdr:rowOff>0</xdr:rowOff>
    </xdr:from>
    <xdr:to>
      <xdr:col>4</xdr:col>
      <xdr:colOff>299520</xdr:colOff>
      <xdr:row>66</xdr:row>
      <xdr:rowOff>118080</xdr:rowOff>
    </xdr:to>
    <xdr:sp macro="" textlink="">
      <xdr:nvSpPr>
        <xdr:cNvPr id="937" name="CustomShape 1"/>
        <xdr:cNvSpPr/>
      </xdr:nvSpPr>
      <xdr:spPr>
        <a:xfrm>
          <a:off x="8345520" y="29484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65</xdr:row>
      <xdr:rowOff>0</xdr:rowOff>
    </xdr:from>
    <xdr:to>
      <xdr:col>4</xdr:col>
      <xdr:colOff>299520</xdr:colOff>
      <xdr:row>66</xdr:row>
      <xdr:rowOff>109080</xdr:rowOff>
    </xdr:to>
    <xdr:sp macro="" textlink="">
      <xdr:nvSpPr>
        <xdr:cNvPr id="938" name="CustomShape 1"/>
        <xdr:cNvSpPr/>
      </xdr:nvSpPr>
      <xdr:spPr>
        <a:xfrm>
          <a:off x="8345520" y="29484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65</xdr:row>
      <xdr:rowOff>0</xdr:rowOff>
    </xdr:from>
    <xdr:to>
      <xdr:col>4</xdr:col>
      <xdr:colOff>299520</xdr:colOff>
      <xdr:row>66</xdr:row>
      <xdr:rowOff>109080</xdr:rowOff>
    </xdr:to>
    <xdr:sp macro="" textlink="">
      <xdr:nvSpPr>
        <xdr:cNvPr id="939" name="CustomShape 1"/>
        <xdr:cNvSpPr/>
      </xdr:nvSpPr>
      <xdr:spPr>
        <a:xfrm>
          <a:off x="8345520" y="29484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65</xdr:row>
      <xdr:rowOff>0</xdr:rowOff>
    </xdr:from>
    <xdr:to>
      <xdr:col>4</xdr:col>
      <xdr:colOff>299520</xdr:colOff>
      <xdr:row>66</xdr:row>
      <xdr:rowOff>109080</xdr:rowOff>
    </xdr:to>
    <xdr:sp macro="" textlink="">
      <xdr:nvSpPr>
        <xdr:cNvPr id="940" name="CustomShape 1"/>
        <xdr:cNvSpPr/>
      </xdr:nvSpPr>
      <xdr:spPr>
        <a:xfrm>
          <a:off x="8345520" y="29484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65</xdr:row>
      <xdr:rowOff>0</xdr:rowOff>
    </xdr:from>
    <xdr:to>
      <xdr:col>4</xdr:col>
      <xdr:colOff>299520</xdr:colOff>
      <xdr:row>66</xdr:row>
      <xdr:rowOff>109080</xdr:rowOff>
    </xdr:to>
    <xdr:sp macro="" textlink="">
      <xdr:nvSpPr>
        <xdr:cNvPr id="941" name="CustomShape 1"/>
        <xdr:cNvSpPr/>
      </xdr:nvSpPr>
      <xdr:spPr>
        <a:xfrm>
          <a:off x="8345520" y="29484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65</xdr:row>
      <xdr:rowOff>0</xdr:rowOff>
    </xdr:from>
    <xdr:to>
      <xdr:col>4</xdr:col>
      <xdr:colOff>299520</xdr:colOff>
      <xdr:row>66</xdr:row>
      <xdr:rowOff>118080</xdr:rowOff>
    </xdr:to>
    <xdr:sp macro="" textlink="">
      <xdr:nvSpPr>
        <xdr:cNvPr id="942" name="CustomShape 1"/>
        <xdr:cNvSpPr/>
      </xdr:nvSpPr>
      <xdr:spPr>
        <a:xfrm>
          <a:off x="8345520" y="29484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65</xdr:row>
      <xdr:rowOff>0</xdr:rowOff>
    </xdr:from>
    <xdr:to>
      <xdr:col>4</xdr:col>
      <xdr:colOff>299520</xdr:colOff>
      <xdr:row>66</xdr:row>
      <xdr:rowOff>118080</xdr:rowOff>
    </xdr:to>
    <xdr:sp macro="" textlink="">
      <xdr:nvSpPr>
        <xdr:cNvPr id="943" name="CustomShape 1"/>
        <xdr:cNvSpPr/>
      </xdr:nvSpPr>
      <xdr:spPr>
        <a:xfrm>
          <a:off x="8345520" y="29484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65</xdr:row>
      <xdr:rowOff>0</xdr:rowOff>
    </xdr:from>
    <xdr:to>
      <xdr:col>4</xdr:col>
      <xdr:colOff>299520</xdr:colOff>
      <xdr:row>66</xdr:row>
      <xdr:rowOff>109080</xdr:rowOff>
    </xdr:to>
    <xdr:sp macro="" textlink="">
      <xdr:nvSpPr>
        <xdr:cNvPr id="944" name="CustomShape 1"/>
        <xdr:cNvSpPr/>
      </xdr:nvSpPr>
      <xdr:spPr>
        <a:xfrm>
          <a:off x="8345520" y="29484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65</xdr:row>
      <xdr:rowOff>0</xdr:rowOff>
    </xdr:from>
    <xdr:to>
      <xdr:col>4</xdr:col>
      <xdr:colOff>299520</xdr:colOff>
      <xdr:row>66</xdr:row>
      <xdr:rowOff>109080</xdr:rowOff>
    </xdr:to>
    <xdr:sp macro="" textlink="">
      <xdr:nvSpPr>
        <xdr:cNvPr id="945" name="CustomShape 1"/>
        <xdr:cNvSpPr/>
      </xdr:nvSpPr>
      <xdr:spPr>
        <a:xfrm>
          <a:off x="8345520" y="29484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65</xdr:row>
      <xdr:rowOff>0</xdr:rowOff>
    </xdr:from>
    <xdr:to>
      <xdr:col>4</xdr:col>
      <xdr:colOff>299520</xdr:colOff>
      <xdr:row>66</xdr:row>
      <xdr:rowOff>109080</xdr:rowOff>
    </xdr:to>
    <xdr:sp macro="" textlink="">
      <xdr:nvSpPr>
        <xdr:cNvPr id="946" name="CustomShape 1"/>
        <xdr:cNvSpPr/>
      </xdr:nvSpPr>
      <xdr:spPr>
        <a:xfrm>
          <a:off x="8345520" y="29484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66</xdr:row>
      <xdr:rowOff>0</xdr:rowOff>
    </xdr:from>
    <xdr:to>
      <xdr:col>4</xdr:col>
      <xdr:colOff>299520</xdr:colOff>
      <xdr:row>67</xdr:row>
      <xdr:rowOff>118080</xdr:rowOff>
    </xdr:to>
    <xdr:sp macro="" textlink="">
      <xdr:nvSpPr>
        <xdr:cNvPr id="947" name="CustomShape 1"/>
        <xdr:cNvSpPr/>
      </xdr:nvSpPr>
      <xdr:spPr>
        <a:xfrm>
          <a:off x="8345520" y="29675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66</xdr:row>
      <xdr:rowOff>0</xdr:rowOff>
    </xdr:from>
    <xdr:to>
      <xdr:col>4</xdr:col>
      <xdr:colOff>299520</xdr:colOff>
      <xdr:row>67</xdr:row>
      <xdr:rowOff>118080</xdr:rowOff>
    </xdr:to>
    <xdr:sp macro="" textlink="">
      <xdr:nvSpPr>
        <xdr:cNvPr id="948" name="CustomShape 1"/>
        <xdr:cNvSpPr/>
      </xdr:nvSpPr>
      <xdr:spPr>
        <a:xfrm>
          <a:off x="8345520" y="29675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66</xdr:row>
      <xdr:rowOff>0</xdr:rowOff>
    </xdr:from>
    <xdr:to>
      <xdr:col>4</xdr:col>
      <xdr:colOff>299520</xdr:colOff>
      <xdr:row>67</xdr:row>
      <xdr:rowOff>109080</xdr:rowOff>
    </xdr:to>
    <xdr:sp macro="" textlink="">
      <xdr:nvSpPr>
        <xdr:cNvPr id="949" name="CustomShape 1"/>
        <xdr:cNvSpPr/>
      </xdr:nvSpPr>
      <xdr:spPr>
        <a:xfrm>
          <a:off x="8345520" y="29675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66</xdr:row>
      <xdr:rowOff>0</xdr:rowOff>
    </xdr:from>
    <xdr:to>
      <xdr:col>4</xdr:col>
      <xdr:colOff>299520</xdr:colOff>
      <xdr:row>67</xdr:row>
      <xdr:rowOff>109080</xdr:rowOff>
    </xdr:to>
    <xdr:sp macro="" textlink="">
      <xdr:nvSpPr>
        <xdr:cNvPr id="950" name="CustomShape 1"/>
        <xdr:cNvSpPr/>
      </xdr:nvSpPr>
      <xdr:spPr>
        <a:xfrm>
          <a:off x="8345520" y="29675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66</xdr:row>
      <xdr:rowOff>0</xdr:rowOff>
    </xdr:from>
    <xdr:to>
      <xdr:col>4</xdr:col>
      <xdr:colOff>299520</xdr:colOff>
      <xdr:row>67</xdr:row>
      <xdr:rowOff>109080</xdr:rowOff>
    </xdr:to>
    <xdr:sp macro="" textlink="">
      <xdr:nvSpPr>
        <xdr:cNvPr id="951" name="CustomShape 1"/>
        <xdr:cNvSpPr/>
      </xdr:nvSpPr>
      <xdr:spPr>
        <a:xfrm>
          <a:off x="8345520" y="29675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66</xdr:row>
      <xdr:rowOff>0</xdr:rowOff>
    </xdr:from>
    <xdr:to>
      <xdr:col>4</xdr:col>
      <xdr:colOff>299520</xdr:colOff>
      <xdr:row>67</xdr:row>
      <xdr:rowOff>109080</xdr:rowOff>
    </xdr:to>
    <xdr:sp macro="" textlink="">
      <xdr:nvSpPr>
        <xdr:cNvPr id="952" name="CustomShape 1"/>
        <xdr:cNvSpPr/>
      </xdr:nvSpPr>
      <xdr:spPr>
        <a:xfrm>
          <a:off x="8345520" y="29675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66</xdr:row>
      <xdr:rowOff>0</xdr:rowOff>
    </xdr:from>
    <xdr:to>
      <xdr:col>4</xdr:col>
      <xdr:colOff>299520</xdr:colOff>
      <xdr:row>67</xdr:row>
      <xdr:rowOff>118080</xdr:rowOff>
    </xdr:to>
    <xdr:sp macro="" textlink="">
      <xdr:nvSpPr>
        <xdr:cNvPr id="953" name="CustomShape 1"/>
        <xdr:cNvSpPr/>
      </xdr:nvSpPr>
      <xdr:spPr>
        <a:xfrm>
          <a:off x="8345520" y="29675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66</xdr:row>
      <xdr:rowOff>0</xdr:rowOff>
    </xdr:from>
    <xdr:to>
      <xdr:col>4</xdr:col>
      <xdr:colOff>299520</xdr:colOff>
      <xdr:row>67</xdr:row>
      <xdr:rowOff>118080</xdr:rowOff>
    </xdr:to>
    <xdr:sp macro="" textlink="">
      <xdr:nvSpPr>
        <xdr:cNvPr id="954" name="CustomShape 1"/>
        <xdr:cNvSpPr/>
      </xdr:nvSpPr>
      <xdr:spPr>
        <a:xfrm>
          <a:off x="8345520" y="29675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66</xdr:row>
      <xdr:rowOff>0</xdr:rowOff>
    </xdr:from>
    <xdr:to>
      <xdr:col>4</xdr:col>
      <xdr:colOff>299520</xdr:colOff>
      <xdr:row>67</xdr:row>
      <xdr:rowOff>109080</xdr:rowOff>
    </xdr:to>
    <xdr:sp macro="" textlink="">
      <xdr:nvSpPr>
        <xdr:cNvPr id="955" name="CustomShape 1"/>
        <xdr:cNvSpPr/>
      </xdr:nvSpPr>
      <xdr:spPr>
        <a:xfrm>
          <a:off x="8345520" y="29675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66</xdr:row>
      <xdr:rowOff>0</xdr:rowOff>
    </xdr:from>
    <xdr:to>
      <xdr:col>4</xdr:col>
      <xdr:colOff>299520</xdr:colOff>
      <xdr:row>67</xdr:row>
      <xdr:rowOff>109080</xdr:rowOff>
    </xdr:to>
    <xdr:sp macro="" textlink="">
      <xdr:nvSpPr>
        <xdr:cNvPr id="956" name="CustomShape 1"/>
        <xdr:cNvSpPr/>
      </xdr:nvSpPr>
      <xdr:spPr>
        <a:xfrm>
          <a:off x="8345520" y="29675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66</xdr:row>
      <xdr:rowOff>0</xdr:rowOff>
    </xdr:from>
    <xdr:to>
      <xdr:col>4</xdr:col>
      <xdr:colOff>299520</xdr:colOff>
      <xdr:row>67</xdr:row>
      <xdr:rowOff>109080</xdr:rowOff>
    </xdr:to>
    <xdr:sp macro="" textlink="">
      <xdr:nvSpPr>
        <xdr:cNvPr id="957" name="CustomShape 1"/>
        <xdr:cNvSpPr/>
      </xdr:nvSpPr>
      <xdr:spPr>
        <a:xfrm>
          <a:off x="8345520" y="29675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66</xdr:row>
      <xdr:rowOff>0</xdr:rowOff>
    </xdr:from>
    <xdr:to>
      <xdr:col>4</xdr:col>
      <xdr:colOff>299520</xdr:colOff>
      <xdr:row>67</xdr:row>
      <xdr:rowOff>118080</xdr:rowOff>
    </xdr:to>
    <xdr:sp macro="" textlink="">
      <xdr:nvSpPr>
        <xdr:cNvPr id="958" name="CustomShape 1"/>
        <xdr:cNvSpPr/>
      </xdr:nvSpPr>
      <xdr:spPr>
        <a:xfrm>
          <a:off x="8345520" y="29675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66</xdr:row>
      <xdr:rowOff>0</xdr:rowOff>
    </xdr:from>
    <xdr:to>
      <xdr:col>4</xdr:col>
      <xdr:colOff>299520</xdr:colOff>
      <xdr:row>67</xdr:row>
      <xdr:rowOff>118080</xdr:rowOff>
    </xdr:to>
    <xdr:sp macro="" textlink="">
      <xdr:nvSpPr>
        <xdr:cNvPr id="959" name="CustomShape 1"/>
        <xdr:cNvSpPr/>
      </xdr:nvSpPr>
      <xdr:spPr>
        <a:xfrm>
          <a:off x="8345520" y="29675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66</xdr:row>
      <xdr:rowOff>0</xdr:rowOff>
    </xdr:from>
    <xdr:to>
      <xdr:col>4</xdr:col>
      <xdr:colOff>299520</xdr:colOff>
      <xdr:row>67</xdr:row>
      <xdr:rowOff>109080</xdr:rowOff>
    </xdr:to>
    <xdr:sp macro="" textlink="">
      <xdr:nvSpPr>
        <xdr:cNvPr id="960" name="CustomShape 1"/>
        <xdr:cNvSpPr/>
      </xdr:nvSpPr>
      <xdr:spPr>
        <a:xfrm>
          <a:off x="8345520" y="29675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66</xdr:row>
      <xdr:rowOff>0</xdr:rowOff>
    </xdr:from>
    <xdr:to>
      <xdr:col>4</xdr:col>
      <xdr:colOff>299520</xdr:colOff>
      <xdr:row>67</xdr:row>
      <xdr:rowOff>109080</xdr:rowOff>
    </xdr:to>
    <xdr:sp macro="" textlink="">
      <xdr:nvSpPr>
        <xdr:cNvPr id="961" name="CustomShape 1"/>
        <xdr:cNvSpPr/>
      </xdr:nvSpPr>
      <xdr:spPr>
        <a:xfrm>
          <a:off x="8345520" y="29675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66</xdr:row>
      <xdr:rowOff>0</xdr:rowOff>
    </xdr:from>
    <xdr:to>
      <xdr:col>4</xdr:col>
      <xdr:colOff>299520</xdr:colOff>
      <xdr:row>67</xdr:row>
      <xdr:rowOff>109080</xdr:rowOff>
    </xdr:to>
    <xdr:sp macro="" textlink="">
      <xdr:nvSpPr>
        <xdr:cNvPr id="962" name="CustomShape 1"/>
        <xdr:cNvSpPr/>
      </xdr:nvSpPr>
      <xdr:spPr>
        <a:xfrm>
          <a:off x="8345520" y="29675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66</xdr:row>
      <xdr:rowOff>0</xdr:rowOff>
    </xdr:from>
    <xdr:to>
      <xdr:col>4</xdr:col>
      <xdr:colOff>299520</xdr:colOff>
      <xdr:row>67</xdr:row>
      <xdr:rowOff>109080</xdr:rowOff>
    </xdr:to>
    <xdr:sp macro="" textlink="">
      <xdr:nvSpPr>
        <xdr:cNvPr id="963" name="CustomShape 1"/>
        <xdr:cNvSpPr/>
      </xdr:nvSpPr>
      <xdr:spPr>
        <a:xfrm>
          <a:off x="8345520" y="29675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66</xdr:row>
      <xdr:rowOff>0</xdr:rowOff>
    </xdr:from>
    <xdr:to>
      <xdr:col>4</xdr:col>
      <xdr:colOff>299520</xdr:colOff>
      <xdr:row>67</xdr:row>
      <xdr:rowOff>118080</xdr:rowOff>
    </xdr:to>
    <xdr:sp macro="" textlink="">
      <xdr:nvSpPr>
        <xdr:cNvPr id="964" name="CustomShape 1"/>
        <xdr:cNvSpPr/>
      </xdr:nvSpPr>
      <xdr:spPr>
        <a:xfrm>
          <a:off x="8345520" y="29675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66</xdr:row>
      <xdr:rowOff>0</xdr:rowOff>
    </xdr:from>
    <xdr:to>
      <xdr:col>4</xdr:col>
      <xdr:colOff>299520</xdr:colOff>
      <xdr:row>67</xdr:row>
      <xdr:rowOff>118080</xdr:rowOff>
    </xdr:to>
    <xdr:sp macro="" textlink="">
      <xdr:nvSpPr>
        <xdr:cNvPr id="965" name="CustomShape 1"/>
        <xdr:cNvSpPr/>
      </xdr:nvSpPr>
      <xdr:spPr>
        <a:xfrm>
          <a:off x="8345520" y="29675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66</xdr:row>
      <xdr:rowOff>0</xdr:rowOff>
    </xdr:from>
    <xdr:to>
      <xdr:col>4</xdr:col>
      <xdr:colOff>299520</xdr:colOff>
      <xdr:row>67</xdr:row>
      <xdr:rowOff>109080</xdr:rowOff>
    </xdr:to>
    <xdr:sp macro="" textlink="">
      <xdr:nvSpPr>
        <xdr:cNvPr id="966" name="CustomShape 1"/>
        <xdr:cNvSpPr/>
      </xdr:nvSpPr>
      <xdr:spPr>
        <a:xfrm>
          <a:off x="8345520" y="29675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66</xdr:row>
      <xdr:rowOff>0</xdr:rowOff>
    </xdr:from>
    <xdr:to>
      <xdr:col>4</xdr:col>
      <xdr:colOff>299520</xdr:colOff>
      <xdr:row>67</xdr:row>
      <xdr:rowOff>109080</xdr:rowOff>
    </xdr:to>
    <xdr:sp macro="" textlink="">
      <xdr:nvSpPr>
        <xdr:cNvPr id="967" name="CustomShape 1"/>
        <xdr:cNvSpPr/>
      </xdr:nvSpPr>
      <xdr:spPr>
        <a:xfrm>
          <a:off x="8345520" y="29675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66</xdr:row>
      <xdr:rowOff>0</xdr:rowOff>
    </xdr:from>
    <xdr:to>
      <xdr:col>4</xdr:col>
      <xdr:colOff>299520</xdr:colOff>
      <xdr:row>67</xdr:row>
      <xdr:rowOff>109080</xdr:rowOff>
    </xdr:to>
    <xdr:sp macro="" textlink="">
      <xdr:nvSpPr>
        <xdr:cNvPr id="968" name="CustomShape 1"/>
        <xdr:cNvSpPr/>
      </xdr:nvSpPr>
      <xdr:spPr>
        <a:xfrm>
          <a:off x="8345520" y="29675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67</xdr:row>
      <xdr:rowOff>0</xdr:rowOff>
    </xdr:from>
    <xdr:to>
      <xdr:col>4</xdr:col>
      <xdr:colOff>299520</xdr:colOff>
      <xdr:row>68</xdr:row>
      <xdr:rowOff>117720</xdr:rowOff>
    </xdr:to>
    <xdr:sp macro="" textlink="">
      <xdr:nvSpPr>
        <xdr:cNvPr id="969" name="CustomShape 1"/>
        <xdr:cNvSpPr/>
      </xdr:nvSpPr>
      <xdr:spPr>
        <a:xfrm>
          <a:off x="8345520" y="29865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67</xdr:row>
      <xdr:rowOff>0</xdr:rowOff>
    </xdr:from>
    <xdr:to>
      <xdr:col>4</xdr:col>
      <xdr:colOff>299520</xdr:colOff>
      <xdr:row>68</xdr:row>
      <xdr:rowOff>117720</xdr:rowOff>
    </xdr:to>
    <xdr:sp macro="" textlink="">
      <xdr:nvSpPr>
        <xdr:cNvPr id="970" name="CustomShape 1"/>
        <xdr:cNvSpPr/>
      </xdr:nvSpPr>
      <xdr:spPr>
        <a:xfrm>
          <a:off x="8345520" y="29865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67</xdr:row>
      <xdr:rowOff>0</xdr:rowOff>
    </xdr:from>
    <xdr:to>
      <xdr:col>4</xdr:col>
      <xdr:colOff>299520</xdr:colOff>
      <xdr:row>68</xdr:row>
      <xdr:rowOff>108720</xdr:rowOff>
    </xdr:to>
    <xdr:sp macro="" textlink="">
      <xdr:nvSpPr>
        <xdr:cNvPr id="971" name="CustomShape 1"/>
        <xdr:cNvSpPr/>
      </xdr:nvSpPr>
      <xdr:spPr>
        <a:xfrm>
          <a:off x="8345520" y="29865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67</xdr:row>
      <xdr:rowOff>0</xdr:rowOff>
    </xdr:from>
    <xdr:to>
      <xdr:col>4</xdr:col>
      <xdr:colOff>299520</xdr:colOff>
      <xdr:row>68</xdr:row>
      <xdr:rowOff>108720</xdr:rowOff>
    </xdr:to>
    <xdr:sp macro="" textlink="">
      <xdr:nvSpPr>
        <xdr:cNvPr id="972" name="CustomShape 1"/>
        <xdr:cNvSpPr/>
      </xdr:nvSpPr>
      <xdr:spPr>
        <a:xfrm>
          <a:off x="8345520" y="29865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67</xdr:row>
      <xdr:rowOff>0</xdr:rowOff>
    </xdr:from>
    <xdr:to>
      <xdr:col>4</xdr:col>
      <xdr:colOff>299520</xdr:colOff>
      <xdr:row>68</xdr:row>
      <xdr:rowOff>108720</xdr:rowOff>
    </xdr:to>
    <xdr:sp macro="" textlink="">
      <xdr:nvSpPr>
        <xdr:cNvPr id="973" name="CustomShape 1"/>
        <xdr:cNvSpPr/>
      </xdr:nvSpPr>
      <xdr:spPr>
        <a:xfrm>
          <a:off x="8345520" y="29865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67</xdr:row>
      <xdr:rowOff>0</xdr:rowOff>
    </xdr:from>
    <xdr:to>
      <xdr:col>4</xdr:col>
      <xdr:colOff>299520</xdr:colOff>
      <xdr:row>68</xdr:row>
      <xdr:rowOff>108720</xdr:rowOff>
    </xdr:to>
    <xdr:sp macro="" textlink="">
      <xdr:nvSpPr>
        <xdr:cNvPr id="974" name="CustomShape 1"/>
        <xdr:cNvSpPr/>
      </xdr:nvSpPr>
      <xdr:spPr>
        <a:xfrm>
          <a:off x="8345520" y="29865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67</xdr:row>
      <xdr:rowOff>0</xdr:rowOff>
    </xdr:from>
    <xdr:to>
      <xdr:col>4</xdr:col>
      <xdr:colOff>299520</xdr:colOff>
      <xdr:row>68</xdr:row>
      <xdr:rowOff>117720</xdr:rowOff>
    </xdr:to>
    <xdr:sp macro="" textlink="">
      <xdr:nvSpPr>
        <xdr:cNvPr id="975" name="CustomShape 1"/>
        <xdr:cNvSpPr/>
      </xdr:nvSpPr>
      <xdr:spPr>
        <a:xfrm>
          <a:off x="8345520" y="29865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67</xdr:row>
      <xdr:rowOff>0</xdr:rowOff>
    </xdr:from>
    <xdr:to>
      <xdr:col>4</xdr:col>
      <xdr:colOff>299520</xdr:colOff>
      <xdr:row>68</xdr:row>
      <xdr:rowOff>117720</xdr:rowOff>
    </xdr:to>
    <xdr:sp macro="" textlink="">
      <xdr:nvSpPr>
        <xdr:cNvPr id="976" name="CustomShape 1"/>
        <xdr:cNvSpPr/>
      </xdr:nvSpPr>
      <xdr:spPr>
        <a:xfrm>
          <a:off x="8345520" y="29865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67</xdr:row>
      <xdr:rowOff>0</xdr:rowOff>
    </xdr:from>
    <xdr:to>
      <xdr:col>4</xdr:col>
      <xdr:colOff>299520</xdr:colOff>
      <xdr:row>68</xdr:row>
      <xdr:rowOff>108720</xdr:rowOff>
    </xdr:to>
    <xdr:sp macro="" textlink="">
      <xdr:nvSpPr>
        <xdr:cNvPr id="977" name="CustomShape 1"/>
        <xdr:cNvSpPr/>
      </xdr:nvSpPr>
      <xdr:spPr>
        <a:xfrm>
          <a:off x="8345520" y="29865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67</xdr:row>
      <xdr:rowOff>0</xdr:rowOff>
    </xdr:from>
    <xdr:to>
      <xdr:col>4</xdr:col>
      <xdr:colOff>299520</xdr:colOff>
      <xdr:row>68</xdr:row>
      <xdr:rowOff>108720</xdr:rowOff>
    </xdr:to>
    <xdr:sp macro="" textlink="">
      <xdr:nvSpPr>
        <xdr:cNvPr id="978" name="CustomShape 1"/>
        <xdr:cNvSpPr/>
      </xdr:nvSpPr>
      <xdr:spPr>
        <a:xfrm>
          <a:off x="8345520" y="29865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67</xdr:row>
      <xdr:rowOff>0</xdr:rowOff>
    </xdr:from>
    <xdr:to>
      <xdr:col>4</xdr:col>
      <xdr:colOff>299520</xdr:colOff>
      <xdr:row>68</xdr:row>
      <xdr:rowOff>108720</xdr:rowOff>
    </xdr:to>
    <xdr:sp macro="" textlink="">
      <xdr:nvSpPr>
        <xdr:cNvPr id="979" name="CustomShape 1"/>
        <xdr:cNvSpPr/>
      </xdr:nvSpPr>
      <xdr:spPr>
        <a:xfrm>
          <a:off x="8345520" y="29865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67</xdr:row>
      <xdr:rowOff>0</xdr:rowOff>
    </xdr:from>
    <xdr:to>
      <xdr:col>4</xdr:col>
      <xdr:colOff>299520</xdr:colOff>
      <xdr:row>68</xdr:row>
      <xdr:rowOff>117720</xdr:rowOff>
    </xdr:to>
    <xdr:sp macro="" textlink="">
      <xdr:nvSpPr>
        <xdr:cNvPr id="980" name="CustomShape 1"/>
        <xdr:cNvSpPr/>
      </xdr:nvSpPr>
      <xdr:spPr>
        <a:xfrm>
          <a:off x="8345520" y="29865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67</xdr:row>
      <xdr:rowOff>0</xdr:rowOff>
    </xdr:from>
    <xdr:to>
      <xdr:col>4</xdr:col>
      <xdr:colOff>299520</xdr:colOff>
      <xdr:row>68</xdr:row>
      <xdr:rowOff>117720</xdr:rowOff>
    </xdr:to>
    <xdr:sp macro="" textlink="">
      <xdr:nvSpPr>
        <xdr:cNvPr id="981" name="CustomShape 1"/>
        <xdr:cNvSpPr/>
      </xdr:nvSpPr>
      <xdr:spPr>
        <a:xfrm>
          <a:off x="8345520" y="29865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67</xdr:row>
      <xdr:rowOff>0</xdr:rowOff>
    </xdr:from>
    <xdr:to>
      <xdr:col>4</xdr:col>
      <xdr:colOff>299520</xdr:colOff>
      <xdr:row>68</xdr:row>
      <xdr:rowOff>108720</xdr:rowOff>
    </xdr:to>
    <xdr:sp macro="" textlink="">
      <xdr:nvSpPr>
        <xdr:cNvPr id="982" name="CustomShape 1"/>
        <xdr:cNvSpPr/>
      </xdr:nvSpPr>
      <xdr:spPr>
        <a:xfrm>
          <a:off x="8345520" y="29865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67</xdr:row>
      <xdr:rowOff>0</xdr:rowOff>
    </xdr:from>
    <xdr:to>
      <xdr:col>4</xdr:col>
      <xdr:colOff>299520</xdr:colOff>
      <xdr:row>68</xdr:row>
      <xdr:rowOff>108720</xdr:rowOff>
    </xdr:to>
    <xdr:sp macro="" textlink="">
      <xdr:nvSpPr>
        <xdr:cNvPr id="983" name="CustomShape 1"/>
        <xdr:cNvSpPr/>
      </xdr:nvSpPr>
      <xdr:spPr>
        <a:xfrm>
          <a:off x="8345520" y="29865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67</xdr:row>
      <xdr:rowOff>0</xdr:rowOff>
    </xdr:from>
    <xdr:to>
      <xdr:col>4</xdr:col>
      <xdr:colOff>299520</xdr:colOff>
      <xdr:row>68</xdr:row>
      <xdr:rowOff>108720</xdr:rowOff>
    </xdr:to>
    <xdr:sp macro="" textlink="">
      <xdr:nvSpPr>
        <xdr:cNvPr id="984" name="CustomShape 1"/>
        <xdr:cNvSpPr/>
      </xdr:nvSpPr>
      <xdr:spPr>
        <a:xfrm>
          <a:off x="8345520" y="29865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67</xdr:row>
      <xdr:rowOff>0</xdr:rowOff>
    </xdr:from>
    <xdr:to>
      <xdr:col>4</xdr:col>
      <xdr:colOff>299520</xdr:colOff>
      <xdr:row>68</xdr:row>
      <xdr:rowOff>108720</xdr:rowOff>
    </xdr:to>
    <xdr:sp macro="" textlink="">
      <xdr:nvSpPr>
        <xdr:cNvPr id="985" name="CustomShape 1"/>
        <xdr:cNvSpPr/>
      </xdr:nvSpPr>
      <xdr:spPr>
        <a:xfrm>
          <a:off x="8345520" y="29865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67</xdr:row>
      <xdr:rowOff>0</xdr:rowOff>
    </xdr:from>
    <xdr:to>
      <xdr:col>4</xdr:col>
      <xdr:colOff>299520</xdr:colOff>
      <xdr:row>68</xdr:row>
      <xdr:rowOff>117720</xdr:rowOff>
    </xdr:to>
    <xdr:sp macro="" textlink="">
      <xdr:nvSpPr>
        <xdr:cNvPr id="986" name="CustomShape 1"/>
        <xdr:cNvSpPr/>
      </xdr:nvSpPr>
      <xdr:spPr>
        <a:xfrm>
          <a:off x="8345520" y="29865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67</xdr:row>
      <xdr:rowOff>0</xdr:rowOff>
    </xdr:from>
    <xdr:to>
      <xdr:col>4</xdr:col>
      <xdr:colOff>299520</xdr:colOff>
      <xdr:row>68</xdr:row>
      <xdr:rowOff>117720</xdr:rowOff>
    </xdr:to>
    <xdr:sp macro="" textlink="">
      <xdr:nvSpPr>
        <xdr:cNvPr id="987" name="CustomShape 1"/>
        <xdr:cNvSpPr/>
      </xdr:nvSpPr>
      <xdr:spPr>
        <a:xfrm>
          <a:off x="8345520" y="29865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67</xdr:row>
      <xdr:rowOff>0</xdr:rowOff>
    </xdr:from>
    <xdr:to>
      <xdr:col>4</xdr:col>
      <xdr:colOff>299520</xdr:colOff>
      <xdr:row>68</xdr:row>
      <xdr:rowOff>108720</xdr:rowOff>
    </xdr:to>
    <xdr:sp macro="" textlink="">
      <xdr:nvSpPr>
        <xdr:cNvPr id="988" name="CustomShape 1"/>
        <xdr:cNvSpPr/>
      </xdr:nvSpPr>
      <xdr:spPr>
        <a:xfrm>
          <a:off x="8345520" y="29865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67</xdr:row>
      <xdr:rowOff>0</xdr:rowOff>
    </xdr:from>
    <xdr:to>
      <xdr:col>4</xdr:col>
      <xdr:colOff>299520</xdr:colOff>
      <xdr:row>68</xdr:row>
      <xdr:rowOff>108720</xdr:rowOff>
    </xdr:to>
    <xdr:sp macro="" textlink="">
      <xdr:nvSpPr>
        <xdr:cNvPr id="989" name="CustomShape 1"/>
        <xdr:cNvSpPr/>
      </xdr:nvSpPr>
      <xdr:spPr>
        <a:xfrm>
          <a:off x="8345520" y="29865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67</xdr:row>
      <xdr:rowOff>0</xdr:rowOff>
    </xdr:from>
    <xdr:to>
      <xdr:col>4</xdr:col>
      <xdr:colOff>299520</xdr:colOff>
      <xdr:row>68</xdr:row>
      <xdr:rowOff>108720</xdr:rowOff>
    </xdr:to>
    <xdr:sp macro="" textlink="">
      <xdr:nvSpPr>
        <xdr:cNvPr id="990" name="CustomShape 1"/>
        <xdr:cNvSpPr/>
      </xdr:nvSpPr>
      <xdr:spPr>
        <a:xfrm>
          <a:off x="8345520" y="29865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68</xdr:row>
      <xdr:rowOff>0</xdr:rowOff>
    </xdr:from>
    <xdr:to>
      <xdr:col>4</xdr:col>
      <xdr:colOff>299520</xdr:colOff>
      <xdr:row>69</xdr:row>
      <xdr:rowOff>118080</xdr:rowOff>
    </xdr:to>
    <xdr:sp macro="" textlink="">
      <xdr:nvSpPr>
        <xdr:cNvPr id="991" name="CustomShape 1"/>
        <xdr:cNvSpPr/>
      </xdr:nvSpPr>
      <xdr:spPr>
        <a:xfrm>
          <a:off x="8345520" y="30056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68</xdr:row>
      <xdr:rowOff>0</xdr:rowOff>
    </xdr:from>
    <xdr:to>
      <xdr:col>4</xdr:col>
      <xdr:colOff>299520</xdr:colOff>
      <xdr:row>69</xdr:row>
      <xdr:rowOff>118080</xdr:rowOff>
    </xdr:to>
    <xdr:sp macro="" textlink="">
      <xdr:nvSpPr>
        <xdr:cNvPr id="992" name="CustomShape 1"/>
        <xdr:cNvSpPr/>
      </xdr:nvSpPr>
      <xdr:spPr>
        <a:xfrm>
          <a:off x="8345520" y="30056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68</xdr:row>
      <xdr:rowOff>0</xdr:rowOff>
    </xdr:from>
    <xdr:to>
      <xdr:col>4</xdr:col>
      <xdr:colOff>299520</xdr:colOff>
      <xdr:row>69</xdr:row>
      <xdr:rowOff>109080</xdr:rowOff>
    </xdr:to>
    <xdr:sp macro="" textlink="">
      <xdr:nvSpPr>
        <xdr:cNvPr id="993" name="CustomShape 1"/>
        <xdr:cNvSpPr/>
      </xdr:nvSpPr>
      <xdr:spPr>
        <a:xfrm>
          <a:off x="8345520" y="30056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68</xdr:row>
      <xdr:rowOff>0</xdr:rowOff>
    </xdr:from>
    <xdr:to>
      <xdr:col>4</xdr:col>
      <xdr:colOff>299520</xdr:colOff>
      <xdr:row>69</xdr:row>
      <xdr:rowOff>109080</xdr:rowOff>
    </xdr:to>
    <xdr:sp macro="" textlink="">
      <xdr:nvSpPr>
        <xdr:cNvPr id="994" name="CustomShape 1"/>
        <xdr:cNvSpPr/>
      </xdr:nvSpPr>
      <xdr:spPr>
        <a:xfrm>
          <a:off x="8345520" y="30056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68</xdr:row>
      <xdr:rowOff>0</xdr:rowOff>
    </xdr:from>
    <xdr:to>
      <xdr:col>4</xdr:col>
      <xdr:colOff>299520</xdr:colOff>
      <xdr:row>69</xdr:row>
      <xdr:rowOff>109080</xdr:rowOff>
    </xdr:to>
    <xdr:sp macro="" textlink="">
      <xdr:nvSpPr>
        <xdr:cNvPr id="995" name="CustomShape 1"/>
        <xdr:cNvSpPr/>
      </xdr:nvSpPr>
      <xdr:spPr>
        <a:xfrm>
          <a:off x="8345520" y="30056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68</xdr:row>
      <xdr:rowOff>0</xdr:rowOff>
    </xdr:from>
    <xdr:to>
      <xdr:col>4</xdr:col>
      <xdr:colOff>299520</xdr:colOff>
      <xdr:row>69</xdr:row>
      <xdr:rowOff>109080</xdr:rowOff>
    </xdr:to>
    <xdr:sp macro="" textlink="">
      <xdr:nvSpPr>
        <xdr:cNvPr id="996" name="CustomShape 1"/>
        <xdr:cNvSpPr/>
      </xdr:nvSpPr>
      <xdr:spPr>
        <a:xfrm>
          <a:off x="8345520" y="30056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68</xdr:row>
      <xdr:rowOff>0</xdr:rowOff>
    </xdr:from>
    <xdr:to>
      <xdr:col>4</xdr:col>
      <xdr:colOff>299520</xdr:colOff>
      <xdr:row>69</xdr:row>
      <xdr:rowOff>118080</xdr:rowOff>
    </xdr:to>
    <xdr:sp macro="" textlink="">
      <xdr:nvSpPr>
        <xdr:cNvPr id="997" name="CustomShape 1"/>
        <xdr:cNvSpPr/>
      </xdr:nvSpPr>
      <xdr:spPr>
        <a:xfrm>
          <a:off x="8345520" y="30056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68</xdr:row>
      <xdr:rowOff>0</xdr:rowOff>
    </xdr:from>
    <xdr:to>
      <xdr:col>4</xdr:col>
      <xdr:colOff>299520</xdr:colOff>
      <xdr:row>69</xdr:row>
      <xdr:rowOff>118080</xdr:rowOff>
    </xdr:to>
    <xdr:sp macro="" textlink="">
      <xdr:nvSpPr>
        <xdr:cNvPr id="998" name="CustomShape 1"/>
        <xdr:cNvSpPr/>
      </xdr:nvSpPr>
      <xdr:spPr>
        <a:xfrm>
          <a:off x="8345520" y="30056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68</xdr:row>
      <xdr:rowOff>0</xdr:rowOff>
    </xdr:from>
    <xdr:to>
      <xdr:col>4</xdr:col>
      <xdr:colOff>299520</xdr:colOff>
      <xdr:row>69</xdr:row>
      <xdr:rowOff>109080</xdr:rowOff>
    </xdr:to>
    <xdr:sp macro="" textlink="">
      <xdr:nvSpPr>
        <xdr:cNvPr id="999" name="CustomShape 1"/>
        <xdr:cNvSpPr/>
      </xdr:nvSpPr>
      <xdr:spPr>
        <a:xfrm>
          <a:off x="8345520" y="30056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68</xdr:row>
      <xdr:rowOff>0</xdr:rowOff>
    </xdr:from>
    <xdr:to>
      <xdr:col>4</xdr:col>
      <xdr:colOff>299520</xdr:colOff>
      <xdr:row>69</xdr:row>
      <xdr:rowOff>109080</xdr:rowOff>
    </xdr:to>
    <xdr:sp macro="" textlink="">
      <xdr:nvSpPr>
        <xdr:cNvPr id="1000" name="CustomShape 1"/>
        <xdr:cNvSpPr/>
      </xdr:nvSpPr>
      <xdr:spPr>
        <a:xfrm>
          <a:off x="8345520" y="30056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68</xdr:row>
      <xdr:rowOff>0</xdr:rowOff>
    </xdr:from>
    <xdr:to>
      <xdr:col>4</xdr:col>
      <xdr:colOff>299520</xdr:colOff>
      <xdr:row>69</xdr:row>
      <xdr:rowOff>109080</xdr:rowOff>
    </xdr:to>
    <xdr:sp macro="" textlink="">
      <xdr:nvSpPr>
        <xdr:cNvPr id="1001" name="CustomShape 1"/>
        <xdr:cNvSpPr/>
      </xdr:nvSpPr>
      <xdr:spPr>
        <a:xfrm>
          <a:off x="8345520" y="30056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68</xdr:row>
      <xdr:rowOff>0</xdr:rowOff>
    </xdr:from>
    <xdr:to>
      <xdr:col>4</xdr:col>
      <xdr:colOff>299520</xdr:colOff>
      <xdr:row>69</xdr:row>
      <xdr:rowOff>118080</xdr:rowOff>
    </xdr:to>
    <xdr:sp macro="" textlink="">
      <xdr:nvSpPr>
        <xdr:cNvPr id="1002" name="CustomShape 1"/>
        <xdr:cNvSpPr/>
      </xdr:nvSpPr>
      <xdr:spPr>
        <a:xfrm>
          <a:off x="8345520" y="30056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68</xdr:row>
      <xdr:rowOff>0</xdr:rowOff>
    </xdr:from>
    <xdr:to>
      <xdr:col>4</xdr:col>
      <xdr:colOff>299520</xdr:colOff>
      <xdr:row>69</xdr:row>
      <xdr:rowOff>118080</xdr:rowOff>
    </xdr:to>
    <xdr:sp macro="" textlink="">
      <xdr:nvSpPr>
        <xdr:cNvPr id="1003" name="CustomShape 1"/>
        <xdr:cNvSpPr/>
      </xdr:nvSpPr>
      <xdr:spPr>
        <a:xfrm>
          <a:off x="8345520" y="30056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68</xdr:row>
      <xdr:rowOff>0</xdr:rowOff>
    </xdr:from>
    <xdr:to>
      <xdr:col>4</xdr:col>
      <xdr:colOff>299520</xdr:colOff>
      <xdr:row>69</xdr:row>
      <xdr:rowOff>109080</xdr:rowOff>
    </xdr:to>
    <xdr:sp macro="" textlink="">
      <xdr:nvSpPr>
        <xdr:cNvPr id="1004" name="CustomShape 1"/>
        <xdr:cNvSpPr/>
      </xdr:nvSpPr>
      <xdr:spPr>
        <a:xfrm>
          <a:off x="8345520" y="30056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68</xdr:row>
      <xdr:rowOff>0</xdr:rowOff>
    </xdr:from>
    <xdr:to>
      <xdr:col>4</xdr:col>
      <xdr:colOff>299520</xdr:colOff>
      <xdr:row>69</xdr:row>
      <xdr:rowOff>109080</xdr:rowOff>
    </xdr:to>
    <xdr:sp macro="" textlink="">
      <xdr:nvSpPr>
        <xdr:cNvPr id="1005" name="CustomShape 1"/>
        <xdr:cNvSpPr/>
      </xdr:nvSpPr>
      <xdr:spPr>
        <a:xfrm>
          <a:off x="8345520" y="30056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68</xdr:row>
      <xdr:rowOff>0</xdr:rowOff>
    </xdr:from>
    <xdr:to>
      <xdr:col>4</xdr:col>
      <xdr:colOff>299520</xdr:colOff>
      <xdr:row>69</xdr:row>
      <xdr:rowOff>109080</xdr:rowOff>
    </xdr:to>
    <xdr:sp macro="" textlink="">
      <xdr:nvSpPr>
        <xdr:cNvPr id="1006" name="CustomShape 1"/>
        <xdr:cNvSpPr/>
      </xdr:nvSpPr>
      <xdr:spPr>
        <a:xfrm>
          <a:off x="8345520" y="30056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68</xdr:row>
      <xdr:rowOff>0</xdr:rowOff>
    </xdr:from>
    <xdr:to>
      <xdr:col>4</xdr:col>
      <xdr:colOff>299520</xdr:colOff>
      <xdr:row>69</xdr:row>
      <xdr:rowOff>109080</xdr:rowOff>
    </xdr:to>
    <xdr:sp macro="" textlink="">
      <xdr:nvSpPr>
        <xdr:cNvPr id="1007" name="CustomShape 1"/>
        <xdr:cNvSpPr/>
      </xdr:nvSpPr>
      <xdr:spPr>
        <a:xfrm>
          <a:off x="8345520" y="30056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68</xdr:row>
      <xdr:rowOff>0</xdr:rowOff>
    </xdr:from>
    <xdr:to>
      <xdr:col>4</xdr:col>
      <xdr:colOff>299520</xdr:colOff>
      <xdr:row>69</xdr:row>
      <xdr:rowOff>118080</xdr:rowOff>
    </xdr:to>
    <xdr:sp macro="" textlink="">
      <xdr:nvSpPr>
        <xdr:cNvPr id="1008" name="CustomShape 1"/>
        <xdr:cNvSpPr/>
      </xdr:nvSpPr>
      <xdr:spPr>
        <a:xfrm>
          <a:off x="8345520" y="30056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68</xdr:row>
      <xdr:rowOff>0</xdr:rowOff>
    </xdr:from>
    <xdr:to>
      <xdr:col>4</xdr:col>
      <xdr:colOff>299520</xdr:colOff>
      <xdr:row>69</xdr:row>
      <xdr:rowOff>118080</xdr:rowOff>
    </xdr:to>
    <xdr:sp macro="" textlink="">
      <xdr:nvSpPr>
        <xdr:cNvPr id="1009" name="CustomShape 1"/>
        <xdr:cNvSpPr/>
      </xdr:nvSpPr>
      <xdr:spPr>
        <a:xfrm>
          <a:off x="8345520" y="30056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68</xdr:row>
      <xdr:rowOff>0</xdr:rowOff>
    </xdr:from>
    <xdr:to>
      <xdr:col>4</xdr:col>
      <xdr:colOff>299520</xdr:colOff>
      <xdr:row>69</xdr:row>
      <xdr:rowOff>109080</xdr:rowOff>
    </xdr:to>
    <xdr:sp macro="" textlink="">
      <xdr:nvSpPr>
        <xdr:cNvPr id="1010" name="CustomShape 1"/>
        <xdr:cNvSpPr/>
      </xdr:nvSpPr>
      <xdr:spPr>
        <a:xfrm>
          <a:off x="8345520" y="30056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68</xdr:row>
      <xdr:rowOff>0</xdr:rowOff>
    </xdr:from>
    <xdr:to>
      <xdr:col>4</xdr:col>
      <xdr:colOff>299520</xdr:colOff>
      <xdr:row>69</xdr:row>
      <xdr:rowOff>109080</xdr:rowOff>
    </xdr:to>
    <xdr:sp macro="" textlink="">
      <xdr:nvSpPr>
        <xdr:cNvPr id="1011" name="CustomShape 1"/>
        <xdr:cNvSpPr/>
      </xdr:nvSpPr>
      <xdr:spPr>
        <a:xfrm>
          <a:off x="8345520" y="30056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68</xdr:row>
      <xdr:rowOff>0</xdr:rowOff>
    </xdr:from>
    <xdr:to>
      <xdr:col>4</xdr:col>
      <xdr:colOff>299520</xdr:colOff>
      <xdr:row>69</xdr:row>
      <xdr:rowOff>109080</xdr:rowOff>
    </xdr:to>
    <xdr:sp macro="" textlink="">
      <xdr:nvSpPr>
        <xdr:cNvPr id="1012" name="CustomShape 1"/>
        <xdr:cNvSpPr/>
      </xdr:nvSpPr>
      <xdr:spPr>
        <a:xfrm>
          <a:off x="8345520" y="30056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69</xdr:row>
      <xdr:rowOff>0</xdr:rowOff>
    </xdr:from>
    <xdr:to>
      <xdr:col>4</xdr:col>
      <xdr:colOff>299520</xdr:colOff>
      <xdr:row>70</xdr:row>
      <xdr:rowOff>79920</xdr:rowOff>
    </xdr:to>
    <xdr:sp macro="" textlink="">
      <xdr:nvSpPr>
        <xdr:cNvPr id="1013" name="CustomShape 1"/>
        <xdr:cNvSpPr/>
      </xdr:nvSpPr>
      <xdr:spPr>
        <a:xfrm>
          <a:off x="8345520" y="30246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69</xdr:row>
      <xdr:rowOff>0</xdr:rowOff>
    </xdr:from>
    <xdr:to>
      <xdr:col>4</xdr:col>
      <xdr:colOff>299520</xdr:colOff>
      <xdr:row>70</xdr:row>
      <xdr:rowOff>79920</xdr:rowOff>
    </xdr:to>
    <xdr:sp macro="" textlink="">
      <xdr:nvSpPr>
        <xdr:cNvPr id="1014" name="CustomShape 1"/>
        <xdr:cNvSpPr/>
      </xdr:nvSpPr>
      <xdr:spPr>
        <a:xfrm>
          <a:off x="8345520" y="30246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69</xdr:row>
      <xdr:rowOff>0</xdr:rowOff>
    </xdr:from>
    <xdr:to>
      <xdr:col>4</xdr:col>
      <xdr:colOff>299520</xdr:colOff>
      <xdr:row>70</xdr:row>
      <xdr:rowOff>70920</xdr:rowOff>
    </xdr:to>
    <xdr:sp macro="" textlink="">
      <xdr:nvSpPr>
        <xdr:cNvPr id="1015" name="CustomShape 1"/>
        <xdr:cNvSpPr/>
      </xdr:nvSpPr>
      <xdr:spPr>
        <a:xfrm>
          <a:off x="8345520" y="3024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69</xdr:row>
      <xdr:rowOff>0</xdr:rowOff>
    </xdr:from>
    <xdr:to>
      <xdr:col>4</xdr:col>
      <xdr:colOff>299520</xdr:colOff>
      <xdr:row>70</xdr:row>
      <xdr:rowOff>70920</xdr:rowOff>
    </xdr:to>
    <xdr:sp macro="" textlink="">
      <xdr:nvSpPr>
        <xdr:cNvPr id="1016" name="CustomShape 1"/>
        <xdr:cNvSpPr/>
      </xdr:nvSpPr>
      <xdr:spPr>
        <a:xfrm>
          <a:off x="8345520" y="3024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69</xdr:row>
      <xdr:rowOff>0</xdr:rowOff>
    </xdr:from>
    <xdr:to>
      <xdr:col>4</xdr:col>
      <xdr:colOff>299520</xdr:colOff>
      <xdr:row>70</xdr:row>
      <xdr:rowOff>70920</xdr:rowOff>
    </xdr:to>
    <xdr:sp macro="" textlink="">
      <xdr:nvSpPr>
        <xdr:cNvPr id="1017" name="CustomShape 1"/>
        <xdr:cNvSpPr/>
      </xdr:nvSpPr>
      <xdr:spPr>
        <a:xfrm>
          <a:off x="8345520" y="3024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69</xdr:row>
      <xdr:rowOff>0</xdr:rowOff>
    </xdr:from>
    <xdr:to>
      <xdr:col>4</xdr:col>
      <xdr:colOff>299520</xdr:colOff>
      <xdr:row>70</xdr:row>
      <xdr:rowOff>70920</xdr:rowOff>
    </xdr:to>
    <xdr:sp macro="" textlink="">
      <xdr:nvSpPr>
        <xdr:cNvPr id="1018" name="CustomShape 1"/>
        <xdr:cNvSpPr/>
      </xdr:nvSpPr>
      <xdr:spPr>
        <a:xfrm>
          <a:off x="8345520" y="3024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69</xdr:row>
      <xdr:rowOff>0</xdr:rowOff>
    </xdr:from>
    <xdr:to>
      <xdr:col>4</xdr:col>
      <xdr:colOff>299520</xdr:colOff>
      <xdr:row>70</xdr:row>
      <xdr:rowOff>79920</xdr:rowOff>
    </xdr:to>
    <xdr:sp macro="" textlink="">
      <xdr:nvSpPr>
        <xdr:cNvPr id="1019" name="CustomShape 1"/>
        <xdr:cNvSpPr/>
      </xdr:nvSpPr>
      <xdr:spPr>
        <a:xfrm>
          <a:off x="8345520" y="30246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69</xdr:row>
      <xdr:rowOff>0</xdr:rowOff>
    </xdr:from>
    <xdr:to>
      <xdr:col>4</xdr:col>
      <xdr:colOff>299520</xdr:colOff>
      <xdr:row>70</xdr:row>
      <xdr:rowOff>79920</xdr:rowOff>
    </xdr:to>
    <xdr:sp macro="" textlink="">
      <xdr:nvSpPr>
        <xdr:cNvPr id="1020" name="CustomShape 1"/>
        <xdr:cNvSpPr/>
      </xdr:nvSpPr>
      <xdr:spPr>
        <a:xfrm>
          <a:off x="8345520" y="30246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69</xdr:row>
      <xdr:rowOff>0</xdr:rowOff>
    </xdr:from>
    <xdr:to>
      <xdr:col>4</xdr:col>
      <xdr:colOff>299520</xdr:colOff>
      <xdr:row>70</xdr:row>
      <xdr:rowOff>70920</xdr:rowOff>
    </xdr:to>
    <xdr:sp macro="" textlink="">
      <xdr:nvSpPr>
        <xdr:cNvPr id="1021" name="CustomShape 1"/>
        <xdr:cNvSpPr/>
      </xdr:nvSpPr>
      <xdr:spPr>
        <a:xfrm>
          <a:off x="8345520" y="3024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69</xdr:row>
      <xdr:rowOff>0</xdr:rowOff>
    </xdr:from>
    <xdr:to>
      <xdr:col>4</xdr:col>
      <xdr:colOff>299520</xdr:colOff>
      <xdr:row>70</xdr:row>
      <xdr:rowOff>70920</xdr:rowOff>
    </xdr:to>
    <xdr:sp macro="" textlink="">
      <xdr:nvSpPr>
        <xdr:cNvPr id="1022" name="CustomShape 1"/>
        <xdr:cNvSpPr/>
      </xdr:nvSpPr>
      <xdr:spPr>
        <a:xfrm>
          <a:off x="8345520" y="3024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69</xdr:row>
      <xdr:rowOff>0</xdr:rowOff>
    </xdr:from>
    <xdr:to>
      <xdr:col>4</xdr:col>
      <xdr:colOff>299520</xdr:colOff>
      <xdr:row>70</xdr:row>
      <xdr:rowOff>70920</xdr:rowOff>
    </xdr:to>
    <xdr:sp macro="" textlink="">
      <xdr:nvSpPr>
        <xdr:cNvPr id="1023" name="CustomShape 1"/>
        <xdr:cNvSpPr/>
      </xdr:nvSpPr>
      <xdr:spPr>
        <a:xfrm>
          <a:off x="8345520" y="3024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69</xdr:row>
      <xdr:rowOff>0</xdr:rowOff>
    </xdr:from>
    <xdr:to>
      <xdr:col>4</xdr:col>
      <xdr:colOff>299520</xdr:colOff>
      <xdr:row>70</xdr:row>
      <xdr:rowOff>79920</xdr:rowOff>
    </xdr:to>
    <xdr:sp macro="" textlink="">
      <xdr:nvSpPr>
        <xdr:cNvPr id="1024" name="CustomShape 1"/>
        <xdr:cNvSpPr/>
      </xdr:nvSpPr>
      <xdr:spPr>
        <a:xfrm>
          <a:off x="8345520" y="30246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69</xdr:row>
      <xdr:rowOff>0</xdr:rowOff>
    </xdr:from>
    <xdr:to>
      <xdr:col>4</xdr:col>
      <xdr:colOff>299520</xdr:colOff>
      <xdr:row>70</xdr:row>
      <xdr:rowOff>79920</xdr:rowOff>
    </xdr:to>
    <xdr:sp macro="" textlink="">
      <xdr:nvSpPr>
        <xdr:cNvPr id="1025" name="CustomShape 1"/>
        <xdr:cNvSpPr/>
      </xdr:nvSpPr>
      <xdr:spPr>
        <a:xfrm>
          <a:off x="8345520" y="30246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69</xdr:row>
      <xdr:rowOff>0</xdr:rowOff>
    </xdr:from>
    <xdr:to>
      <xdr:col>4</xdr:col>
      <xdr:colOff>299520</xdr:colOff>
      <xdr:row>70</xdr:row>
      <xdr:rowOff>70920</xdr:rowOff>
    </xdr:to>
    <xdr:sp macro="" textlink="">
      <xdr:nvSpPr>
        <xdr:cNvPr id="1026" name="CustomShape 1"/>
        <xdr:cNvSpPr/>
      </xdr:nvSpPr>
      <xdr:spPr>
        <a:xfrm>
          <a:off x="8345520" y="3024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69</xdr:row>
      <xdr:rowOff>0</xdr:rowOff>
    </xdr:from>
    <xdr:to>
      <xdr:col>4</xdr:col>
      <xdr:colOff>299520</xdr:colOff>
      <xdr:row>70</xdr:row>
      <xdr:rowOff>70920</xdr:rowOff>
    </xdr:to>
    <xdr:sp macro="" textlink="">
      <xdr:nvSpPr>
        <xdr:cNvPr id="1027" name="CustomShape 1"/>
        <xdr:cNvSpPr/>
      </xdr:nvSpPr>
      <xdr:spPr>
        <a:xfrm>
          <a:off x="8345520" y="3024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69</xdr:row>
      <xdr:rowOff>0</xdr:rowOff>
    </xdr:from>
    <xdr:to>
      <xdr:col>4</xdr:col>
      <xdr:colOff>299520</xdr:colOff>
      <xdr:row>70</xdr:row>
      <xdr:rowOff>70920</xdr:rowOff>
    </xdr:to>
    <xdr:sp macro="" textlink="">
      <xdr:nvSpPr>
        <xdr:cNvPr id="1028" name="CustomShape 1"/>
        <xdr:cNvSpPr/>
      </xdr:nvSpPr>
      <xdr:spPr>
        <a:xfrm>
          <a:off x="8345520" y="3024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69</xdr:row>
      <xdr:rowOff>0</xdr:rowOff>
    </xdr:from>
    <xdr:to>
      <xdr:col>4</xdr:col>
      <xdr:colOff>299520</xdr:colOff>
      <xdr:row>70</xdr:row>
      <xdr:rowOff>70920</xdr:rowOff>
    </xdr:to>
    <xdr:sp macro="" textlink="">
      <xdr:nvSpPr>
        <xdr:cNvPr id="1029" name="CustomShape 1"/>
        <xdr:cNvSpPr/>
      </xdr:nvSpPr>
      <xdr:spPr>
        <a:xfrm>
          <a:off x="8345520" y="3024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69</xdr:row>
      <xdr:rowOff>0</xdr:rowOff>
    </xdr:from>
    <xdr:to>
      <xdr:col>4</xdr:col>
      <xdr:colOff>299520</xdr:colOff>
      <xdr:row>70</xdr:row>
      <xdr:rowOff>79920</xdr:rowOff>
    </xdr:to>
    <xdr:sp macro="" textlink="">
      <xdr:nvSpPr>
        <xdr:cNvPr id="1030" name="CustomShape 1"/>
        <xdr:cNvSpPr/>
      </xdr:nvSpPr>
      <xdr:spPr>
        <a:xfrm>
          <a:off x="8345520" y="30246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69</xdr:row>
      <xdr:rowOff>0</xdr:rowOff>
    </xdr:from>
    <xdr:to>
      <xdr:col>4</xdr:col>
      <xdr:colOff>299520</xdr:colOff>
      <xdr:row>70</xdr:row>
      <xdr:rowOff>79920</xdr:rowOff>
    </xdr:to>
    <xdr:sp macro="" textlink="">
      <xdr:nvSpPr>
        <xdr:cNvPr id="1031" name="CustomShape 1"/>
        <xdr:cNvSpPr/>
      </xdr:nvSpPr>
      <xdr:spPr>
        <a:xfrm>
          <a:off x="8345520" y="30246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69</xdr:row>
      <xdr:rowOff>0</xdr:rowOff>
    </xdr:from>
    <xdr:to>
      <xdr:col>4</xdr:col>
      <xdr:colOff>299520</xdr:colOff>
      <xdr:row>70</xdr:row>
      <xdr:rowOff>70920</xdr:rowOff>
    </xdr:to>
    <xdr:sp macro="" textlink="">
      <xdr:nvSpPr>
        <xdr:cNvPr id="1032" name="CustomShape 1"/>
        <xdr:cNvSpPr/>
      </xdr:nvSpPr>
      <xdr:spPr>
        <a:xfrm>
          <a:off x="8345520" y="3024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69</xdr:row>
      <xdr:rowOff>0</xdr:rowOff>
    </xdr:from>
    <xdr:to>
      <xdr:col>4</xdr:col>
      <xdr:colOff>299520</xdr:colOff>
      <xdr:row>70</xdr:row>
      <xdr:rowOff>70920</xdr:rowOff>
    </xdr:to>
    <xdr:sp macro="" textlink="">
      <xdr:nvSpPr>
        <xdr:cNvPr id="1033" name="CustomShape 1"/>
        <xdr:cNvSpPr/>
      </xdr:nvSpPr>
      <xdr:spPr>
        <a:xfrm>
          <a:off x="8345520" y="3024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69</xdr:row>
      <xdr:rowOff>0</xdr:rowOff>
    </xdr:from>
    <xdr:to>
      <xdr:col>4</xdr:col>
      <xdr:colOff>299520</xdr:colOff>
      <xdr:row>70</xdr:row>
      <xdr:rowOff>70920</xdr:rowOff>
    </xdr:to>
    <xdr:sp macro="" textlink="">
      <xdr:nvSpPr>
        <xdr:cNvPr id="1034" name="CustomShape 1"/>
        <xdr:cNvSpPr/>
      </xdr:nvSpPr>
      <xdr:spPr>
        <a:xfrm>
          <a:off x="8345520" y="3024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70</xdr:row>
      <xdr:rowOff>0</xdr:rowOff>
    </xdr:from>
    <xdr:to>
      <xdr:col>4</xdr:col>
      <xdr:colOff>299520</xdr:colOff>
      <xdr:row>71</xdr:row>
      <xdr:rowOff>79920</xdr:rowOff>
    </xdr:to>
    <xdr:sp macro="" textlink="">
      <xdr:nvSpPr>
        <xdr:cNvPr id="1035" name="CustomShape 1"/>
        <xdr:cNvSpPr/>
      </xdr:nvSpPr>
      <xdr:spPr>
        <a:xfrm>
          <a:off x="8345520" y="30475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70</xdr:row>
      <xdr:rowOff>0</xdr:rowOff>
    </xdr:from>
    <xdr:to>
      <xdr:col>4</xdr:col>
      <xdr:colOff>299520</xdr:colOff>
      <xdr:row>71</xdr:row>
      <xdr:rowOff>79920</xdr:rowOff>
    </xdr:to>
    <xdr:sp macro="" textlink="">
      <xdr:nvSpPr>
        <xdr:cNvPr id="1036" name="CustomShape 1"/>
        <xdr:cNvSpPr/>
      </xdr:nvSpPr>
      <xdr:spPr>
        <a:xfrm>
          <a:off x="8345520" y="30475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70</xdr:row>
      <xdr:rowOff>0</xdr:rowOff>
    </xdr:from>
    <xdr:to>
      <xdr:col>4</xdr:col>
      <xdr:colOff>299520</xdr:colOff>
      <xdr:row>71</xdr:row>
      <xdr:rowOff>70920</xdr:rowOff>
    </xdr:to>
    <xdr:sp macro="" textlink="">
      <xdr:nvSpPr>
        <xdr:cNvPr id="1037" name="CustomShape 1"/>
        <xdr:cNvSpPr/>
      </xdr:nvSpPr>
      <xdr:spPr>
        <a:xfrm>
          <a:off x="8345520" y="30475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70</xdr:row>
      <xdr:rowOff>0</xdr:rowOff>
    </xdr:from>
    <xdr:to>
      <xdr:col>4</xdr:col>
      <xdr:colOff>299520</xdr:colOff>
      <xdr:row>71</xdr:row>
      <xdr:rowOff>70920</xdr:rowOff>
    </xdr:to>
    <xdr:sp macro="" textlink="">
      <xdr:nvSpPr>
        <xdr:cNvPr id="1038" name="CustomShape 1"/>
        <xdr:cNvSpPr/>
      </xdr:nvSpPr>
      <xdr:spPr>
        <a:xfrm>
          <a:off x="8345520" y="30475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70</xdr:row>
      <xdr:rowOff>0</xdr:rowOff>
    </xdr:from>
    <xdr:to>
      <xdr:col>4</xdr:col>
      <xdr:colOff>299520</xdr:colOff>
      <xdr:row>71</xdr:row>
      <xdr:rowOff>70920</xdr:rowOff>
    </xdr:to>
    <xdr:sp macro="" textlink="">
      <xdr:nvSpPr>
        <xdr:cNvPr id="1039" name="CustomShape 1"/>
        <xdr:cNvSpPr/>
      </xdr:nvSpPr>
      <xdr:spPr>
        <a:xfrm>
          <a:off x="8345520" y="30475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70</xdr:row>
      <xdr:rowOff>0</xdr:rowOff>
    </xdr:from>
    <xdr:to>
      <xdr:col>4</xdr:col>
      <xdr:colOff>299520</xdr:colOff>
      <xdr:row>71</xdr:row>
      <xdr:rowOff>70920</xdr:rowOff>
    </xdr:to>
    <xdr:sp macro="" textlink="">
      <xdr:nvSpPr>
        <xdr:cNvPr id="1040" name="CustomShape 1"/>
        <xdr:cNvSpPr/>
      </xdr:nvSpPr>
      <xdr:spPr>
        <a:xfrm>
          <a:off x="8345520" y="30475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70</xdr:row>
      <xdr:rowOff>0</xdr:rowOff>
    </xdr:from>
    <xdr:to>
      <xdr:col>4</xdr:col>
      <xdr:colOff>299520</xdr:colOff>
      <xdr:row>71</xdr:row>
      <xdr:rowOff>79920</xdr:rowOff>
    </xdr:to>
    <xdr:sp macro="" textlink="">
      <xdr:nvSpPr>
        <xdr:cNvPr id="1041" name="CustomShape 1"/>
        <xdr:cNvSpPr/>
      </xdr:nvSpPr>
      <xdr:spPr>
        <a:xfrm>
          <a:off x="8345520" y="30475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70</xdr:row>
      <xdr:rowOff>0</xdr:rowOff>
    </xdr:from>
    <xdr:to>
      <xdr:col>4</xdr:col>
      <xdr:colOff>299520</xdr:colOff>
      <xdr:row>71</xdr:row>
      <xdr:rowOff>79920</xdr:rowOff>
    </xdr:to>
    <xdr:sp macro="" textlink="">
      <xdr:nvSpPr>
        <xdr:cNvPr id="1042" name="CustomShape 1"/>
        <xdr:cNvSpPr/>
      </xdr:nvSpPr>
      <xdr:spPr>
        <a:xfrm>
          <a:off x="8345520" y="30475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70</xdr:row>
      <xdr:rowOff>0</xdr:rowOff>
    </xdr:from>
    <xdr:to>
      <xdr:col>4</xdr:col>
      <xdr:colOff>299520</xdr:colOff>
      <xdr:row>71</xdr:row>
      <xdr:rowOff>70920</xdr:rowOff>
    </xdr:to>
    <xdr:sp macro="" textlink="">
      <xdr:nvSpPr>
        <xdr:cNvPr id="1043" name="CustomShape 1"/>
        <xdr:cNvSpPr/>
      </xdr:nvSpPr>
      <xdr:spPr>
        <a:xfrm>
          <a:off x="8345520" y="30475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70</xdr:row>
      <xdr:rowOff>0</xdr:rowOff>
    </xdr:from>
    <xdr:to>
      <xdr:col>4</xdr:col>
      <xdr:colOff>299520</xdr:colOff>
      <xdr:row>71</xdr:row>
      <xdr:rowOff>70920</xdr:rowOff>
    </xdr:to>
    <xdr:sp macro="" textlink="">
      <xdr:nvSpPr>
        <xdr:cNvPr id="1044" name="CustomShape 1"/>
        <xdr:cNvSpPr/>
      </xdr:nvSpPr>
      <xdr:spPr>
        <a:xfrm>
          <a:off x="8345520" y="30475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70</xdr:row>
      <xdr:rowOff>0</xdr:rowOff>
    </xdr:from>
    <xdr:to>
      <xdr:col>4</xdr:col>
      <xdr:colOff>299520</xdr:colOff>
      <xdr:row>71</xdr:row>
      <xdr:rowOff>70920</xdr:rowOff>
    </xdr:to>
    <xdr:sp macro="" textlink="">
      <xdr:nvSpPr>
        <xdr:cNvPr id="1045" name="CustomShape 1"/>
        <xdr:cNvSpPr/>
      </xdr:nvSpPr>
      <xdr:spPr>
        <a:xfrm>
          <a:off x="8345520" y="30475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70</xdr:row>
      <xdr:rowOff>0</xdr:rowOff>
    </xdr:from>
    <xdr:to>
      <xdr:col>4</xdr:col>
      <xdr:colOff>299520</xdr:colOff>
      <xdr:row>71</xdr:row>
      <xdr:rowOff>79920</xdr:rowOff>
    </xdr:to>
    <xdr:sp macro="" textlink="">
      <xdr:nvSpPr>
        <xdr:cNvPr id="1046" name="CustomShape 1"/>
        <xdr:cNvSpPr/>
      </xdr:nvSpPr>
      <xdr:spPr>
        <a:xfrm>
          <a:off x="8345520" y="30475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70</xdr:row>
      <xdr:rowOff>0</xdr:rowOff>
    </xdr:from>
    <xdr:to>
      <xdr:col>4</xdr:col>
      <xdr:colOff>299520</xdr:colOff>
      <xdr:row>71</xdr:row>
      <xdr:rowOff>79920</xdr:rowOff>
    </xdr:to>
    <xdr:sp macro="" textlink="">
      <xdr:nvSpPr>
        <xdr:cNvPr id="1047" name="CustomShape 1"/>
        <xdr:cNvSpPr/>
      </xdr:nvSpPr>
      <xdr:spPr>
        <a:xfrm>
          <a:off x="8345520" y="30475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70</xdr:row>
      <xdr:rowOff>0</xdr:rowOff>
    </xdr:from>
    <xdr:to>
      <xdr:col>4</xdr:col>
      <xdr:colOff>299520</xdr:colOff>
      <xdr:row>71</xdr:row>
      <xdr:rowOff>70920</xdr:rowOff>
    </xdr:to>
    <xdr:sp macro="" textlink="">
      <xdr:nvSpPr>
        <xdr:cNvPr id="1048" name="CustomShape 1"/>
        <xdr:cNvSpPr/>
      </xdr:nvSpPr>
      <xdr:spPr>
        <a:xfrm>
          <a:off x="8345520" y="30475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70</xdr:row>
      <xdr:rowOff>0</xdr:rowOff>
    </xdr:from>
    <xdr:to>
      <xdr:col>4</xdr:col>
      <xdr:colOff>299520</xdr:colOff>
      <xdr:row>71</xdr:row>
      <xdr:rowOff>70920</xdr:rowOff>
    </xdr:to>
    <xdr:sp macro="" textlink="">
      <xdr:nvSpPr>
        <xdr:cNvPr id="1049" name="CustomShape 1"/>
        <xdr:cNvSpPr/>
      </xdr:nvSpPr>
      <xdr:spPr>
        <a:xfrm>
          <a:off x="8345520" y="30475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70</xdr:row>
      <xdr:rowOff>0</xdr:rowOff>
    </xdr:from>
    <xdr:to>
      <xdr:col>4</xdr:col>
      <xdr:colOff>299520</xdr:colOff>
      <xdr:row>71</xdr:row>
      <xdr:rowOff>70920</xdr:rowOff>
    </xdr:to>
    <xdr:sp macro="" textlink="">
      <xdr:nvSpPr>
        <xdr:cNvPr id="1050" name="CustomShape 1"/>
        <xdr:cNvSpPr/>
      </xdr:nvSpPr>
      <xdr:spPr>
        <a:xfrm>
          <a:off x="8345520" y="30475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70</xdr:row>
      <xdr:rowOff>0</xdr:rowOff>
    </xdr:from>
    <xdr:to>
      <xdr:col>4</xdr:col>
      <xdr:colOff>299520</xdr:colOff>
      <xdr:row>71</xdr:row>
      <xdr:rowOff>70920</xdr:rowOff>
    </xdr:to>
    <xdr:sp macro="" textlink="">
      <xdr:nvSpPr>
        <xdr:cNvPr id="1051" name="CustomShape 1"/>
        <xdr:cNvSpPr/>
      </xdr:nvSpPr>
      <xdr:spPr>
        <a:xfrm>
          <a:off x="8345520" y="30475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70</xdr:row>
      <xdr:rowOff>0</xdr:rowOff>
    </xdr:from>
    <xdr:to>
      <xdr:col>4</xdr:col>
      <xdr:colOff>299520</xdr:colOff>
      <xdr:row>71</xdr:row>
      <xdr:rowOff>79920</xdr:rowOff>
    </xdr:to>
    <xdr:sp macro="" textlink="">
      <xdr:nvSpPr>
        <xdr:cNvPr id="1052" name="CustomShape 1"/>
        <xdr:cNvSpPr/>
      </xdr:nvSpPr>
      <xdr:spPr>
        <a:xfrm>
          <a:off x="8345520" y="30475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70</xdr:row>
      <xdr:rowOff>0</xdr:rowOff>
    </xdr:from>
    <xdr:to>
      <xdr:col>4</xdr:col>
      <xdr:colOff>299520</xdr:colOff>
      <xdr:row>71</xdr:row>
      <xdr:rowOff>79920</xdr:rowOff>
    </xdr:to>
    <xdr:sp macro="" textlink="">
      <xdr:nvSpPr>
        <xdr:cNvPr id="1053" name="CustomShape 1"/>
        <xdr:cNvSpPr/>
      </xdr:nvSpPr>
      <xdr:spPr>
        <a:xfrm>
          <a:off x="8345520" y="30475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70</xdr:row>
      <xdr:rowOff>0</xdr:rowOff>
    </xdr:from>
    <xdr:to>
      <xdr:col>4</xdr:col>
      <xdr:colOff>299520</xdr:colOff>
      <xdr:row>71</xdr:row>
      <xdr:rowOff>70920</xdr:rowOff>
    </xdr:to>
    <xdr:sp macro="" textlink="">
      <xdr:nvSpPr>
        <xdr:cNvPr id="1054" name="CustomShape 1"/>
        <xdr:cNvSpPr/>
      </xdr:nvSpPr>
      <xdr:spPr>
        <a:xfrm>
          <a:off x="8345520" y="30475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70</xdr:row>
      <xdr:rowOff>0</xdr:rowOff>
    </xdr:from>
    <xdr:to>
      <xdr:col>4</xdr:col>
      <xdr:colOff>299520</xdr:colOff>
      <xdr:row>71</xdr:row>
      <xdr:rowOff>70920</xdr:rowOff>
    </xdr:to>
    <xdr:sp macro="" textlink="">
      <xdr:nvSpPr>
        <xdr:cNvPr id="1055" name="CustomShape 1"/>
        <xdr:cNvSpPr/>
      </xdr:nvSpPr>
      <xdr:spPr>
        <a:xfrm>
          <a:off x="8345520" y="30475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70</xdr:row>
      <xdr:rowOff>0</xdr:rowOff>
    </xdr:from>
    <xdr:to>
      <xdr:col>4</xdr:col>
      <xdr:colOff>299520</xdr:colOff>
      <xdr:row>71</xdr:row>
      <xdr:rowOff>70920</xdr:rowOff>
    </xdr:to>
    <xdr:sp macro="" textlink="">
      <xdr:nvSpPr>
        <xdr:cNvPr id="1056" name="CustomShape 1"/>
        <xdr:cNvSpPr/>
      </xdr:nvSpPr>
      <xdr:spPr>
        <a:xfrm>
          <a:off x="8345520" y="30475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71</xdr:row>
      <xdr:rowOff>0</xdr:rowOff>
    </xdr:from>
    <xdr:to>
      <xdr:col>4</xdr:col>
      <xdr:colOff>299520</xdr:colOff>
      <xdr:row>72</xdr:row>
      <xdr:rowOff>79920</xdr:rowOff>
    </xdr:to>
    <xdr:sp macro="" textlink="">
      <xdr:nvSpPr>
        <xdr:cNvPr id="1057" name="CustomShape 1"/>
        <xdr:cNvSpPr/>
      </xdr:nvSpPr>
      <xdr:spPr>
        <a:xfrm>
          <a:off x="8345520" y="30704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71</xdr:row>
      <xdr:rowOff>0</xdr:rowOff>
    </xdr:from>
    <xdr:to>
      <xdr:col>4</xdr:col>
      <xdr:colOff>299520</xdr:colOff>
      <xdr:row>72</xdr:row>
      <xdr:rowOff>79920</xdr:rowOff>
    </xdr:to>
    <xdr:sp macro="" textlink="">
      <xdr:nvSpPr>
        <xdr:cNvPr id="1058" name="CustomShape 1"/>
        <xdr:cNvSpPr/>
      </xdr:nvSpPr>
      <xdr:spPr>
        <a:xfrm>
          <a:off x="8345520" y="30704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71</xdr:row>
      <xdr:rowOff>0</xdr:rowOff>
    </xdr:from>
    <xdr:to>
      <xdr:col>4</xdr:col>
      <xdr:colOff>299520</xdr:colOff>
      <xdr:row>72</xdr:row>
      <xdr:rowOff>70920</xdr:rowOff>
    </xdr:to>
    <xdr:sp macro="" textlink="">
      <xdr:nvSpPr>
        <xdr:cNvPr id="1059" name="CustomShape 1"/>
        <xdr:cNvSpPr/>
      </xdr:nvSpPr>
      <xdr:spPr>
        <a:xfrm>
          <a:off x="8345520" y="3070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71</xdr:row>
      <xdr:rowOff>0</xdr:rowOff>
    </xdr:from>
    <xdr:to>
      <xdr:col>4</xdr:col>
      <xdr:colOff>299520</xdr:colOff>
      <xdr:row>72</xdr:row>
      <xdr:rowOff>70920</xdr:rowOff>
    </xdr:to>
    <xdr:sp macro="" textlink="">
      <xdr:nvSpPr>
        <xdr:cNvPr id="1060" name="CustomShape 1"/>
        <xdr:cNvSpPr/>
      </xdr:nvSpPr>
      <xdr:spPr>
        <a:xfrm>
          <a:off x="8345520" y="3070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71</xdr:row>
      <xdr:rowOff>0</xdr:rowOff>
    </xdr:from>
    <xdr:to>
      <xdr:col>4</xdr:col>
      <xdr:colOff>299520</xdr:colOff>
      <xdr:row>72</xdr:row>
      <xdr:rowOff>70920</xdr:rowOff>
    </xdr:to>
    <xdr:sp macro="" textlink="">
      <xdr:nvSpPr>
        <xdr:cNvPr id="1061" name="CustomShape 1"/>
        <xdr:cNvSpPr/>
      </xdr:nvSpPr>
      <xdr:spPr>
        <a:xfrm>
          <a:off x="8345520" y="3070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71</xdr:row>
      <xdr:rowOff>0</xdr:rowOff>
    </xdr:from>
    <xdr:to>
      <xdr:col>4</xdr:col>
      <xdr:colOff>299520</xdr:colOff>
      <xdr:row>72</xdr:row>
      <xdr:rowOff>70920</xdr:rowOff>
    </xdr:to>
    <xdr:sp macro="" textlink="">
      <xdr:nvSpPr>
        <xdr:cNvPr id="1062" name="CustomShape 1"/>
        <xdr:cNvSpPr/>
      </xdr:nvSpPr>
      <xdr:spPr>
        <a:xfrm>
          <a:off x="8345520" y="3070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71</xdr:row>
      <xdr:rowOff>0</xdr:rowOff>
    </xdr:from>
    <xdr:to>
      <xdr:col>4</xdr:col>
      <xdr:colOff>299520</xdr:colOff>
      <xdr:row>72</xdr:row>
      <xdr:rowOff>79920</xdr:rowOff>
    </xdr:to>
    <xdr:sp macro="" textlink="">
      <xdr:nvSpPr>
        <xdr:cNvPr id="1063" name="CustomShape 1"/>
        <xdr:cNvSpPr/>
      </xdr:nvSpPr>
      <xdr:spPr>
        <a:xfrm>
          <a:off x="8345520" y="30704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71</xdr:row>
      <xdr:rowOff>0</xdr:rowOff>
    </xdr:from>
    <xdr:to>
      <xdr:col>4</xdr:col>
      <xdr:colOff>299520</xdr:colOff>
      <xdr:row>72</xdr:row>
      <xdr:rowOff>79920</xdr:rowOff>
    </xdr:to>
    <xdr:sp macro="" textlink="">
      <xdr:nvSpPr>
        <xdr:cNvPr id="1064" name="CustomShape 1"/>
        <xdr:cNvSpPr/>
      </xdr:nvSpPr>
      <xdr:spPr>
        <a:xfrm>
          <a:off x="8345520" y="30704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71</xdr:row>
      <xdr:rowOff>0</xdr:rowOff>
    </xdr:from>
    <xdr:to>
      <xdr:col>4</xdr:col>
      <xdr:colOff>299520</xdr:colOff>
      <xdr:row>72</xdr:row>
      <xdr:rowOff>70920</xdr:rowOff>
    </xdr:to>
    <xdr:sp macro="" textlink="">
      <xdr:nvSpPr>
        <xdr:cNvPr id="1065" name="CustomShape 1"/>
        <xdr:cNvSpPr/>
      </xdr:nvSpPr>
      <xdr:spPr>
        <a:xfrm>
          <a:off x="8345520" y="3070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71</xdr:row>
      <xdr:rowOff>0</xdr:rowOff>
    </xdr:from>
    <xdr:to>
      <xdr:col>4</xdr:col>
      <xdr:colOff>299520</xdr:colOff>
      <xdr:row>72</xdr:row>
      <xdr:rowOff>70920</xdr:rowOff>
    </xdr:to>
    <xdr:sp macro="" textlink="">
      <xdr:nvSpPr>
        <xdr:cNvPr id="1066" name="CustomShape 1"/>
        <xdr:cNvSpPr/>
      </xdr:nvSpPr>
      <xdr:spPr>
        <a:xfrm>
          <a:off x="8345520" y="3070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71</xdr:row>
      <xdr:rowOff>0</xdr:rowOff>
    </xdr:from>
    <xdr:to>
      <xdr:col>4</xdr:col>
      <xdr:colOff>299520</xdr:colOff>
      <xdr:row>72</xdr:row>
      <xdr:rowOff>70920</xdr:rowOff>
    </xdr:to>
    <xdr:sp macro="" textlink="">
      <xdr:nvSpPr>
        <xdr:cNvPr id="1067" name="CustomShape 1"/>
        <xdr:cNvSpPr/>
      </xdr:nvSpPr>
      <xdr:spPr>
        <a:xfrm>
          <a:off x="8345520" y="3070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71</xdr:row>
      <xdr:rowOff>0</xdr:rowOff>
    </xdr:from>
    <xdr:to>
      <xdr:col>4</xdr:col>
      <xdr:colOff>299520</xdr:colOff>
      <xdr:row>72</xdr:row>
      <xdr:rowOff>79920</xdr:rowOff>
    </xdr:to>
    <xdr:sp macro="" textlink="">
      <xdr:nvSpPr>
        <xdr:cNvPr id="1068" name="CustomShape 1"/>
        <xdr:cNvSpPr/>
      </xdr:nvSpPr>
      <xdr:spPr>
        <a:xfrm>
          <a:off x="8345520" y="30704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71</xdr:row>
      <xdr:rowOff>0</xdr:rowOff>
    </xdr:from>
    <xdr:to>
      <xdr:col>4</xdr:col>
      <xdr:colOff>299520</xdr:colOff>
      <xdr:row>72</xdr:row>
      <xdr:rowOff>79920</xdr:rowOff>
    </xdr:to>
    <xdr:sp macro="" textlink="">
      <xdr:nvSpPr>
        <xdr:cNvPr id="1069" name="CustomShape 1"/>
        <xdr:cNvSpPr/>
      </xdr:nvSpPr>
      <xdr:spPr>
        <a:xfrm>
          <a:off x="8345520" y="30704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71</xdr:row>
      <xdr:rowOff>0</xdr:rowOff>
    </xdr:from>
    <xdr:to>
      <xdr:col>4</xdr:col>
      <xdr:colOff>299520</xdr:colOff>
      <xdr:row>72</xdr:row>
      <xdr:rowOff>70920</xdr:rowOff>
    </xdr:to>
    <xdr:sp macro="" textlink="">
      <xdr:nvSpPr>
        <xdr:cNvPr id="1070" name="CustomShape 1"/>
        <xdr:cNvSpPr/>
      </xdr:nvSpPr>
      <xdr:spPr>
        <a:xfrm>
          <a:off x="8345520" y="3070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71</xdr:row>
      <xdr:rowOff>0</xdr:rowOff>
    </xdr:from>
    <xdr:to>
      <xdr:col>4</xdr:col>
      <xdr:colOff>299520</xdr:colOff>
      <xdr:row>72</xdr:row>
      <xdr:rowOff>70920</xdr:rowOff>
    </xdr:to>
    <xdr:sp macro="" textlink="">
      <xdr:nvSpPr>
        <xdr:cNvPr id="1071" name="CustomShape 1"/>
        <xdr:cNvSpPr/>
      </xdr:nvSpPr>
      <xdr:spPr>
        <a:xfrm>
          <a:off x="8345520" y="3070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71</xdr:row>
      <xdr:rowOff>0</xdr:rowOff>
    </xdr:from>
    <xdr:to>
      <xdr:col>4</xdr:col>
      <xdr:colOff>299520</xdr:colOff>
      <xdr:row>72</xdr:row>
      <xdr:rowOff>70920</xdr:rowOff>
    </xdr:to>
    <xdr:sp macro="" textlink="">
      <xdr:nvSpPr>
        <xdr:cNvPr id="1072" name="CustomShape 1"/>
        <xdr:cNvSpPr/>
      </xdr:nvSpPr>
      <xdr:spPr>
        <a:xfrm>
          <a:off x="8345520" y="3070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71</xdr:row>
      <xdr:rowOff>0</xdr:rowOff>
    </xdr:from>
    <xdr:to>
      <xdr:col>4</xdr:col>
      <xdr:colOff>299520</xdr:colOff>
      <xdr:row>72</xdr:row>
      <xdr:rowOff>70920</xdr:rowOff>
    </xdr:to>
    <xdr:sp macro="" textlink="">
      <xdr:nvSpPr>
        <xdr:cNvPr id="1073" name="CustomShape 1"/>
        <xdr:cNvSpPr/>
      </xdr:nvSpPr>
      <xdr:spPr>
        <a:xfrm>
          <a:off x="8345520" y="3070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71</xdr:row>
      <xdr:rowOff>0</xdr:rowOff>
    </xdr:from>
    <xdr:to>
      <xdr:col>4</xdr:col>
      <xdr:colOff>299520</xdr:colOff>
      <xdr:row>72</xdr:row>
      <xdr:rowOff>79920</xdr:rowOff>
    </xdr:to>
    <xdr:sp macro="" textlink="">
      <xdr:nvSpPr>
        <xdr:cNvPr id="1074" name="CustomShape 1"/>
        <xdr:cNvSpPr/>
      </xdr:nvSpPr>
      <xdr:spPr>
        <a:xfrm>
          <a:off x="8345520" y="30704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71</xdr:row>
      <xdr:rowOff>0</xdr:rowOff>
    </xdr:from>
    <xdr:to>
      <xdr:col>4</xdr:col>
      <xdr:colOff>299520</xdr:colOff>
      <xdr:row>72</xdr:row>
      <xdr:rowOff>79920</xdr:rowOff>
    </xdr:to>
    <xdr:sp macro="" textlink="">
      <xdr:nvSpPr>
        <xdr:cNvPr id="1075" name="CustomShape 1"/>
        <xdr:cNvSpPr/>
      </xdr:nvSpPr>
      <xdr:spPr>
        <a:xfrm>
          <a:off x="8345520" y="30704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71</xdr:row>
      <xdr:rowOff>0</xdr:rowOff>
    </xdr:from>
    <xdr:to>
      <xdr:col>4</xdr:col>
      <xdr:colOff>299520</xdr:colOff>
      <xdr:row>72</xdr:row>
      <xdr:rowOff>70920</xdr:rowOff>
    </xdr:to>
    <xdr:sp macro="" textlink="">
      <xdr:nvSpPr>
        <xdr:cNvPr id="1076" name="CustomShape 1"/>
        <xdr:cNvSpPr/>
      </xdr:nvSpPr>
      <xdr:spPr>
        <a:xfrm>
          <a:off x="8345520" y="3070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71</xdr:row>
      <xdr:rowOff>0</xdr:rowOff>
    </xdr:from>
    <xdr:to>
      <xdr:col>4</xdr:col>
      <xdr:colOff>299520</xdr:colOff>
      <xdr:row>72</xdr:row>
      <xdr:rowOff>70920</xdr:rowOff>
    </xdr:to>
    <xdr:sp macro="" textlink="">
      <xdr:nvSpPr>
        <xdr:cNvPr id="1077" name="CustomShape 1"/>
        <xdr:cNvSpPr/>
      </xdr:nvSpPr>
      <xdr:spPr>
        <a:xfrm>
          <a:off x="8345520" y="3070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71</xdr:row>
      <xdr:rowOff>0</xdr:rowOff>
    </xdr:from>
    <xdr:to>
      <xdr:col>4</xdr:col>
      <xdr:colOff>299520</xdr:colOff>
      <xdr:row>72</xdr:row>
      <xdr:rowOff>70920</xdr:rowOff>
    </xdr:to>
    <xdr:sp macro="" textlink="">
      <xdr:nvSpPr>
        <xdr:cNvPr id="1078" name="CustomShape 1"/>
        <xdr:cNvSpPr/>
      </xdr:nvSpPr>
      <xdr:spPr>
        <a:xfrm>
          <a:off x="8345520" y="3070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72</xdr:row>
      <xdr:rowOff>0</xdr:rowOff>
    </xdr:from>
    <xdr:to>
      <xdr:col>4</xdr:col>
      <xdr:colOff>299520</xdr:colOff>
      <xdr:row>73</xdr:row>
      <xdr:rowOff>79920</xdr:rowOff>
    </xdr:to>
    <xdr:sp macro="" textlink="">
      <xdr:nvSpPr>
        <xdr:cNvPr id="1079" name="CustomShape 1"/>
        <xdr:cNvSpPr/>
      </xdr:nvSpPr>
      <xdr:spPr>
        <a:xfrm>
          <a:off x="8345520" y="30932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72</xdr:row>
      <xdr:rowOff>0</xdr:rowOff>
    </xdr:from>
    <xdr:to>
      <xdr:col>4</xdr:col>
      <xdr:colOff>299520</xdr:colOff>
      <xdr:row>73</xdr:row>
      <xdr:rowOff>79920</xdr:rowOff>
    </xdr:to>
    <xdr:sp macro="" textlink="">
      <xdr:nvSpPr>
        <xdr:cNvPr id="1080" name="CustomShape 1"/>
        <xdr:cNvSpPr/>
      </xdr:nvSpPr>
      <xdr:spPr>
        <a:xfrm>
          <a:off x="8345520" y="30932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72</xdr:row>
      <xdr:rowOff>0</xdr:rowOff>
    </xdr:from>
    <xdr:to>
      <xdr:col>4</xdr:col>
      <xdr:colOff>299520</xdr:colOff>
      <xdr:row>73</xdr:row>
      <xdr:rowOff>70920</xdr:rowOff>
    </xdr:to>
    <xdr:sp macro="" textlink="">
      <xdr:nvSpPr>
        <xdr:cNvPr id="1081" name="CustomShape 1"/>
        <xdr:cNvSpPr/>
      </xdr:nvSpPr>
      <xdr:spPr>
        <a:xfrm>
          <a:off x="8345520" y="30932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72</xdr:row>
      <xdr:rowOff>0</xdr:rowOff>
    </xdr:from>
    <xdr:to>
      <xdr:col>4</xdr:col>
      <xdr:colOff>299520</xdr:colOff>
      <xdr:row>73</xdr:row>
      <xdr:rowOff>70920</xdr:rowOff>
    </xdr:to>
    <xdr:sp macro="" textlink="">
      <xdr:nvSpPr>
        <xdr:cNvPr id="1082" name="CustomShape 1"/>
        <xdr:cNvSpPr/>
      </xdr:nvSpPr>
      <xdr:spPr>
        <a:xfrm>
          <a:off x="8345520" y="30932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72</xdr:row>
      <xdr:rowOff>0</xdr:rowOff>
    </xdr:from>
    <xdr:to>
      <xdr:col>4</xdr:col>
      <xdr:colOff>299520</xdr:colOff>
      <xdr:row>73</xdr:row>
      <xdr:rowOff>70920</xdr:rowOff>
    </xdr:to>
    <xdr:sp macro="" textlink="">
      <xdr:nvSpPr>
        <xdr:cNvPr id="1083" name="CustomShape 1"/>
        <xdr:cNvSpPr/>
      </xdr:nvSpPr>
      <xdr:spPr>
        <a:xfrm>
          <a:off x="8345520" y="30932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72</xdr:row>
      <xdr:rowOff>0</xdr:rowOff>
    </xdr:from>
    <xdr:to>
      <xdr:col>4</xdr:col>
      <xdr:colOff>299520</xdr:colOff>
      <xdr:row>73</xdr:row>
      <xdr:rowOff>70920</xdr:rowOff>
    </xdr:to>
    <xdr:sp macro="" textlink="">
      <xdr:nvSpPr>
        <xdr:cNvPr id="1084" name="CustomShape 1"/>
        <xdr:cNvSpPr/>
      </xdr:nvSpPr>
      <xdr:spPr>
        <a:xfrm>
          <a:off x="8345520" y="30932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72</xdr:row>
      <xdr:rowOff>0</xdr:rowOff>
    </xdr:from>
    <xdr:to>
      <xdr:col>4</xdr:col>
      <xdr:colOff>299520</xdr:colOff>
      <xdr:row>73</xdr:row>
      <xdr:rowOff>79920</xdr:rowOff>
    </xdr:to>
    <xdr:sp macro="" textlink="">
      <xdr:nvSpPr>
        <xdr:cNvPr id="1085" name="CustomShape 1"/>
        <xdr:cNvSpPr/>
      </xdr:nvSpPr>
      <xdr:spPr>
        <a:xfrm>
          <a:off x="8345520" y="30932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72</xdr:row>
      <xdr:rowOff>0</xdr:rowOff>
    </xdr:from>
    <xdr:to>
      <xdr:col>4</xdr:col>
      <xdr:colOff>299520</xdr:colOff>
      <xdr:row>73</xdr:row>
      <xdr:rowOff>79920</xdr:rowOff>
    </xdr:to>
    <xdr:sp macro="" textlink="">
      <xdr:nvSpPr>
        <xdr:cNvPr id="1086" name="CustomShape 1"/>
        <xdr:cNvSpPr/>
      </xdr:nvSpPr>
      <xdr:spPr>
        <a:xfrm>
          <a:off x="8345520" y="30932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72</xdr:row>
      <xdr:rowOff>0</xdr:rowOff>
    </xdr:from>
    <xdr:to>
      <xdr:col>4</xdr:col>
      <xdr:colOff>299520</xdr:colOff>
      <xdr:row>73</xdr:row>
      <xdr:rowOff>70920</xdr:rowOff>
    </xdr:to>
    <xdr:sp macro="" textlink="">
      <xdr:nvSpPr>
        <xdr:cNvPr id="1087" name="CustomShape 1"/>
        <xdr:cNvSpPr/>
      </xdr:nvSpPr>
      <xdr:spPr>
        <a:xfrm>
          <a:off x="8345520" y="30932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72</xdr:row>
      <xdr:rowOff>0</xdr:rowOff>
    </xdr:from>
    <xdr:to>
      <xdr:col>4</xdr:col>
      <xdr:colOff>299520</xdr:colOff>
      <xdr:row>73</xdr:row>
      <xdr:rowOff>70920</xdr:rowOff>
    </xdr:to>
    <xdr:sp macro="" textlink="">
      <xdr:nvSpPr>
        <xdr:cNvPr id="1088" name="CustomShape 1"/>
        <xdr:cNvSpPr/>
      </xdr:nvSpPr>
      <xdr:spPr>
        <a:xfrm>
          <a:off x="8345520" y="30932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72</xdr:row>
      <xdr:rowOff>0</xdr:rowOff>
    </xdr:from>
    <xdr:to>
      <xdr:col>4</xdr:col>
      <xdr:colOff>299520</xdr:colOff>
      <xdr:row>73</xdr:row>
      <xdr:rowOff>70920</xdr:rowOff>
    </xdr:to>
    <xdr:sp macro="" textlink="">
      <xdr:nvSpPr>
        <xdr:cNvPr id="1089" name="CustomShape 1"/>
        <xdr:cNvSpPr/>
      </xdr:nvSpPr>
      <xdr:spPr>
        <a:xfrm>
          <a:off x="8345520" y="30932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72</xdr:row>
      <xdr:rowOff>0</xdr:rowOff>
    </xdr:from>
    <xdr:to>
      <xdr:col>4</xdr:col>
      <xdr:colOff>299520</xdr:colOff>
      <xdr:row>73</xdr:row>
      <xdr:rowOff>79920</xdr:rowOff>
    </xdr:to>
    <xdr:sp macro="" textlink="">
      <xdr:nvSpPr>
        <xdr:cNvPr id="1090" name="CustomShape 1"/>
        <xdr:cNvSpPr/>
      </xdr:nvSpPr>
      <xdr:spPr>
        <a:xfrm>
          <a:off x="8345520" y="30932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72</xdr:row>
      <xdr:rowOff>0</xdr:rowOff>
    </xdr:from>
    <xdr:to>
      <xdr:col>4</xdr:col>
      <xdr:colOff>299520</xdr:colOff>
      <xdr:row>73</xdr:row>
      <xdr:rowOff>79920</xdr:rowOff>
    </xdr:to>
    <xdr:sp macro="" textlink="">
      <xdr:nvSpPr>
        <xdr:cNvPr id="1091" name="CustomShape 1"/>
        <xdr:cNvSpPr/>
      </xdr:nvSpPr>
      <xdr:spPr>
        <a:xfrm>
          <a:off x="8345520" y="30932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72</xdr:row>
      <xdr:rowOff>0</xdr:rowOff>
    </xdr:from>
    <xdr:to>
      <xdr:col>4</xdr:col>
      <xdr:colOff>299520</xdr:colOff>
      <xdr:row>73</xdr:row>
      <xdr:rowOff>70920</xdr:rowOff>
    </xdr:to>
    <xdr:sp macro="" textlink="">
      <xdr:nvSpPr>
        <xdr:cNvPr id="1092" name="CustomShape 1"/>
        <xdr:cNvSpPr/>
      </xdr:nvSpPr>
      <xdr:spPr>
        <a:xfrm>
          <a:off x="8345520" y="30932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72</xdr:row>
      <xdr:rowOff>0</xdr:rowOff>
    </xdr:from>
    <xdr:to>
      <xdr:col>4</xdr:col>
      <xdr:colOff>299520</xdr:colOff>
      <xdr:row>73</xdr:row>
      <xdr:rowOff>70920</xdr:rowOff>
    </xdr:to>
    <xdr:sp macro="" textlink="">
      <xdr:nvSpPr>
        <xdr:cNvPr id="1093" name="CustomShape 1"/>
        <xdr:cNvSpPr/>
      </xdr:nvSpPr>
      <xdr:spPr>
        <a:xfrm>
          <a:off x="8345520" y="30932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72</xdr:row>
      <xdr:rowOff>0</xdr:rowOff>
    </xdr:from>
    <xdr:to>
      <xdr:col>4</xdr:col>
      <xdr:colOff>299520</xdr:colOff>
      <xdr:row>73</xdr:row>
      <xdr:rowOff>70920</xdr:rowOff>
    </xdr:to>
    <xdr:sp macro="" textlink="">
      <xdr:nvSpPr>
        <xdr:cNvPr id="1094" name="CustomShape 1"/>
        <xdr:cNvSpPr/>
      </xdr:nvSpPr>
      <xdr:spPr>
        <a:xfrm>
          <a:off x="8345520" y="30932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72</xdr:row>
      <xdr:rowOff>0</xdr:rowOff>
    </xdr:from>
    <xdr:to>
      <xdr:col>4</xdr:col>
      <xdr:colOff>299520</xdr:colOff>
      <xdr:row>73</xdr:row>
      <xdr:rowOff>70920</xdr:rowOff>
    </xdr:to>
    <xdr:sp macro="" textlink="">
      <xdr:nvSpPr>
        <xdr:cNvPr id="1095" name="CustomShape 1"/>
        <xdr:cNvSpPr/>
      </xdr:nvSpPr>
      <xdr:spPr>
        <a:xfrm>
          <a:off x="8345520" y="30932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72</xdr:row>
      <xdr:rowOff>0</xdr:rowOff>
    </xdr:from>
    <xdr:to>
      <xdr:col>4</xdr:col>
      <xdr:colOff>299520</xdr:colOff>
      <xdr:row>73</xdr:row>
      <xdr:rowOff>79920</xdr:rowOff>
    </xdr:to>
    <xdr:sp macro="" textlink="">
      <xdr:nvSpPr>
        <xdr:cNvPr id="1096" name="CustomShape 1"/>
        <xdr:cNvSpPr/>
      </xdr:nvSpPr>
      <xdr:spPr>
        <a:xfrm>
          <a:off x="8345520" y="30932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72</xdr:row>
      <xdr:rowOff>0</xdr:rowOff>
    </xdr:from>
    <xdr:to>
      <xdr:col>4</xdr:col>
      <xdr:colOff>299520</xdr:colOff>
      <xdr:row>73</xdr:row>
      <xdr:rowOff>79920</xdr:rowOff>
    </xdr:to>
    <xdr:sp macro="" textlink="">
      <xdr:nvSpPr>
        <xdr:cNvPr id="1097" name="CustomShape 1"/>
        <xdr:cNvSpPr/>
      </xdr:nvSpPr>
      <xdr:spPr>
        <a:xfrm>
          <a:off x="8345520" y="30932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72</xdr:row>
      <xdr:rowOff>0</xdr:rowOff>
    </xdr:from>
    <xdr:to>
      <xdr:col>4</xdr:col>
      <xdr:colOff>299520</xdr:colOff>
      <xdr:row>73</xdr:row>
      <xdr:rowOff>70920</xdr:rowOff>
    </xdr:to>
    <xdr:sp macro="" textlink="">
      <xdr:nvSpPr>
        <xdr:cNvPr id="1098" name="CustomShape 1"/>
        <xdr:cNvSpPr/>
      </xdr:nvSpPr>
      <xdr:spPr>
        <a:xfrm>
          <a:off x="8345520" y="30932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72</xdr:row>
      <xdr:rowOff>0</xdr:rowOff>
    </xdr:from>
    <xdr:to>
      <xdr:col>4</xdr:col>
      <xdr:colOff>299520</xdr:colOff>
      <xdr:row>73</xdr:row>
      <xdr:rowOff>70920</xdr:rowOff>
    </xdr:to>
    <xdr:sp macro="" textlink="">
      <xdr:nvSpPr>
        <xdr:cNvPr id="1099" name="CustomShape 1"/>
        <xdr:cNvSpPr/>
      </xdr:nvSpPr>
      <xdr:spPr>
        <a:xfrm>
          <a:off x="8345520" y="30932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72</xdr:row>
      <xdr:rowOff>0</xdr:rowOff>
    </xdr:from>
    <xdr:to>
      <xdr:col>4</xdr:col>
      <xdr:colOff>299520</xdr:colOff>
      <xdr:row>73</xdr:row>
      <xdr:rowOff>70920</xdr:rowOff>
    </xdr:to>
    <xdr:sp macro="" textlink="">
      <xdr:nvSpPr>
        <xdr:cNvPr id="1100" name="CustomShape 1"/>
        <xdr:cNvSpPr/>
      </xdr:nvSpPr>
      <xdr:spPr>
        <a:xfrm>
          <a:off x="8345520" y="30932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73</xdr:row>
      <xdr:rowOff>0</xdr:rowOff>
    </xdr:from>
    <xdr:to>
      <xdr:col>4</xdr:col>
      <xdr:colOff>299520</xdr:colOff>
      <xdr:row>74</xdr:row>
      <xdr:rowOff>79920</xdr:rowOff>
    </xdr:to>
    <xdr:sp macro="" textlink="">
      <xdr:nvSpPr>
        <xdr:cNvPr id="1101" name="CustomShape 1"/>
        <xdr:cNvSpPr/>
      </xdr:nvSpPr>
      <xdr:spPr>
        <a:xfrm>
          <a:off x="8345520" y="31161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73</xdr:row>
      <xdr:rowOff>0</xdr:rowOff>
    </xdr:from>
    <xdr:to>
      <xdr:col>4</xdr:col>
      <xdr:colOff>299520</xdr:colOff>
      <xdr:row>74</xdr:row>
      <xdr:rowOff>79920</xdr:rowOff>
    </xdr:to>
    <xdr:sp macro="" textlink="">
      <xdr:nvSpPr>
        <xdr:cNvPr id="1102" name="CustomShape 1"/>
        <xdr:cNvSpPr/>
      </xdr:nvSpPr>
      <xdr:spPr>
        <a:xfrm>
          <a:off x="8345520" y="31161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73</xdr:row>
      <xdr:rowOff>0</xdr:rowOff>
    </xdr:from>
    <xdr:to>
      <xdr:col>4</xdr:col>
      <xdr:colOff>299520</xdr:colOff>
      <xdr:row>74</xdr:row>
      <xdr:rowOff>70920</xdr:rowOff>
    </xdr:to>
    <xdr:sp macro="" textlink="">
      <xdr:nvSpPr>
        <xdr:cNvPr id="1103" name="CustomShape 1"/>
        <xdr:cNvSpPr/>
      </xdr:nvSpPr>
      <xdr:spPr>
        <a:xfrm>
          <a:off x="8345520" y="31161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73</xdr:row>
      <xdr:rowOff>0</xdr:rowOff>
    </xdr:from>
    <xdr:to>
      <xdr:col>4</xdr:col>
      <xdr:colOff>299520</xdr:colOff>
      <xdr:row>74</xdr:row>
      <xdr:rowOff>70920</xdr:rowOff>
    </xdr:to>
    <xdr:sp macro="" textlink="">
      <xdr:nvSpPr>
        <xdr:cNvPr id="1104" name="CustomShape 1"/>
        <xdr:cNvSpPr/>
      </xdr:nvSpPr>
      <xdr:spPr>
        <a:xfrm>
          <a:off x="8345520" y="31161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73</xdr:row>
      <xdr:rowOff>0</xdr:rowOff>
    </xdr:from>
    <xdr:to>
      <xdr:col>4</xdr:col>
      <xdr:colOff>299520</xdr:colOff>
      <xdr:row>74</xdr:row>
      <xdr:rowOff>70920</xdr:rowOff>
    </xdr:to>
    <xdr:sp macro="" textlink="">
      <xdr:nvSpPr>
        <xdr:cNvPr id="1105" name="CustomShape 1"/>
        <xdr:cNvSpPr/>
      </xdr:nvSpPr>
      <xdr:spPr>
        <a:xfrm>
          <a:off x="8345520" y="31161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73</xdr:row>
      <xdr:rowOff>0</xdr:rowOff>
    </xdr:from>
    <xdr:to>
      <xdr:col>4</xdr:col>
      <xdr:colOff>299520</xdr:colOff>
      <xdr:row>74</xdr:row>
      <xdr:rowOff>70920</xdr:rowOff>
    </xdr:to>
    <xdr:sp macro="" textlink="">
      <xdr:nvSpPr>
        <xdr:cNvPr id="1106" name="CustomShape 1"/>
        <xdr:cNvSpPr/>
      </xdr:nvSpPr>
      <xdr:spPr>
        <a:xfrm>
          <a:off x="8345520" y="31161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73</xdr:row>
      <xdr:rowOff>0</xdr:rowOff>
    </xdr:from>
    <xdr:to>
      <xdr:col>4</xdr:col>
      <xdr:colOff>299520</xdr:colOff>
      <xdr:row>74</xdr:row>
      <xdr:rowOff>79920</xdr:rowOff>
    </xdr:to>
    <xdr:sp macro="" textlink="">
      <xdr:nvSpPr>
        <xdr:cNvPr id="1107" name="CustomShape 1"/>
        <xdr:cNvSpPr/>
      </xdr:nvSpPr>
      <xdr:spPr>
        <a:xfrm>
          <a:off x="8345520" y="31161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73</xdr:row>
      <xdr:rowOff>0</xdr:rowOff>
    </xdr:from>
    <xdr:to>
      <xdr:col>4</xdr:col>
      <xdr:colOff>299520</xdr:colOff>
      <xdr:row>74</xdr:row>
      <xdr:rowOff>79920</xdr:rowOff>
    </xdr:to>
    <xdr:sp macro="" textlink="">
      <xdr:nvSpPr>
        <xdr:cNvPr id="1108" name="CustomShape 1"/>
        <xdr:cNvSpPr/>
      </xdr:nvSpPr>
      <xdr:spPr>
        <a:xfrm>
          <a:off x="8345520" y="31161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73</xdr:row>
      <xdr:rowOff>0</xdr:rowOff>
    </xdr:from>
    <xdr:to>
      <xdr:col>4</xdr:col>
      <xdr:colOff>299520</xdr:colOff>
      <xdr:row>74</xdr:row>
      <xdr:rowOff>70920</xdr:rowOff>
    </xdr:to>
    <xdr:sp macro="" textlink="">
      <xdr:nvSpPr>
        <xdr:cNvPr id="1109" name="CustomShape 1"/>
        <xdr:cNvSpPr/>
      </xdr:nvSpPr>
      <xdr:spPr>
        <a:xfrm>
          <a:off x="8345520" y="31161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73</xdr:row>
      <xdr:rowOff>0</xdr:rowOff>
    </xdr:from>
    <xdr:to>
      <xdr:col>4</xdr:col>
      <xdr:colOff>299520</xdr:colOff>
      <xdr:row>74</xdr:row>
      <xdr:rowOff>70920</xdr:rowOff>
    </xdr:to>
    <xdr:sp macro="" textlink="">
      <xdr:nvSpPr>
        <xdr:cNvPr id="1110" name="CustomShape 1"/>
        <xdr:cNvSpPr/>
      </xdr:nvSpPr>
      <xdr:spPr>
        <a:xfrm>
          <a:off x="8345520" y="31161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73</xdr:row>
      <xdr:rowOff>0</xdr:rowOff>
    </xdr:from>
    <xdr:to>
      <xdr:col>4</xdr:col>
      <xdr:colOff>299520</xdr:colOff>
      <xdr:row>74</xdr:row>
      <xdr:rowOff>70920</xdr:rowOff>
    </xdr:to>
    <xdr:sp macro="" textlink="">
      <xdr:nvSpPr>
        <xdr:cNvPr id="1111" name="CustomShape 1"/>
        <xdr:cNvSpPr/>
      </xdr:nvSpPr>
      <xdr:spPr>
        <a:xfrm>
          <a:off x="8345520" y="31161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73</xdr:row>
      <xdr:rowOff>0</xdr:rowOff>
    </xdr:from>
    <xdr:to>
      <xdr:col>4</xdr:col>
      <xdr:colOff>299520</xdr:colOff>
      <xdr:row>74</xdr:row>
      <xdr:rowOff>79920</xdr:rowOff>
    </xdr:to>
    <xdr:sp macro="" textlink="">
      <xdr:nvSpPr>
        <xdr:cNvPr id="1112" name="CustomShape 1"/>
        <xdr:cNvSpPr/>
      </xdr:nvSpPr>
      <xdr:spPr>
        <a:xfrm>
          <a:off x="8345520" y="31161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73</xdr:row>
      <xdr:rowOff>0</xdr:rowOff>
    </xdr:from>
    <xdr:to>
      <xdr:col>4</xdr:col>
      <xdr:colOff>299520</xdr:colOff>
      <xdr:row>74</xdr:row>
      <xdr:rowOff>79920</xdr:rowOff>
    </xdr:to>
    <xdr:sp macro="" textlink="">
      <xdr:nvSpPr>
        <xdr:cNvPr id="1113" name="CustomShape 1"/>
        <xdr:cNvSpPr/>
      </xdr:nvSpPr>
      <xdr:spPr>
        <a:xfrm>
          <a:off x="8345520" y="31161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73</xdr:row>
      <xdr:rowOff>0</xdr:rowOff>
    </xdr:from>
    <xdr:to>
      <xdr:col>4</xdr:col>
      <xdr:colOff>299520</xdr:colOff>
      <xdr:row>74</xdr:row>
      <xdr:rowOff>70920</xdr:rowOff>
    </xdr:to>
    <xdr:sp macro="" textlink="">
      <xdr:nvSpPr>
        <xdr:cNvPr id="1114" name="CustomShape 1"/>
        <xdr:cNvSpPr/>
      </xdr:nvSpPr>
      <xdr:spPr>
        <a:xfrm>
          <a:off x="8345520" y="31161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73</xdr:row>
      <xdr:rowOff>0</xdr:rowOff>
    </xdr:from>
    <xdr:to>
      <xdr:col>4</xdr:col>
      <xdr:colOff>299520</xdr:colOff>
      <xdr:row>74</xdr:row>
      <xdr:rowOff>70920</xdr:rowOff>
    </xdr:to>
    <xdr:sp macro="" textlink="">
      <xdr:nvSpPr>
        <xdr:cNvPr id="1115" name="CustomShape 1"/>
        <xdr:cNvSpPr/>
      </xdr:nvSpPr>
      <xdr:spPr>
        <a:xfrm>
          <a:off x="8345520" y="31161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73</xdr:row>
      <xdr:rowOff>0</xdr:rowOff>
    </xdr:from>
    <xdr:to>
      <xdr:col>4</xdr:col>
      <xdr:colOff>299520</xdr:colOff>
      <xdr:row>74</xdr:row>
      <xdr:rowOff>70920</xdr:rowOff>
    </xdr:to>
    <xdr:sp macro="" textlink="">
      <xdr:nvSpPr>
        <xdr:cNvPr id="1116" name="CustomShape 1"/>
        <xdr:cNvSpPr/>
      </xdr:nvSpPr>
      <xdr:spPr>
        <a:xfrm>
          <a:off x="8345520" y="31161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73</xdr:row>
      <xdr:rowOff>0</xdr:rowOff>
    </xdr:from>
    <xdr:to>
      <xdr:col>4</xdr:col>
      <xdr:colOff>299520</xdr:colOff>
      <xdr:row>74</xdr:row>
      <xdr:rowOff>70920</xdr:rowOff>
    </xdr:to>
    <xdr:sp macro="" textlink="">
      <xdr:nvSpPr>
        <xdr:cNvPr id="1117" name="CustomShape 1"/>
        <xdr:cNvSpPr/>
      </xdr:nvSpPr>
      <xdr:spPr>
        <a:xfrm>
          <a:off x="8345520" y="31161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73</xdr:row>
      <xdr:rowOff>0</xdr:rowOff>
    </xdr:from>
    <xdr:to>
      <xdr:col>4</xdr:col>
      <xdr:colOff>299520</xdr:colOff>
      <xdr:row>74</xdr:row>
      <xdr:rowOff>79920</xdr:rowOff>
    </xdr:to>
    <xdr:sp macro="" textlink="">
      <xdr:nvSpPr>
        <xdr:cNvPr id="1118" name="CustomShape 1"/>
        <xdr:cNvSpPr/>
      </xdr:nvSpPr>
      <xdr:spPr>
        <a:xfrm>
          <a:off x="8345520" y="31161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73</xdr:row>
      <xdr:rowOff>0</xdr:rowOff>
    </xdr:from>
    <xdr:to>
      <xdr:col>4</xdr:col>
      <xdr:colOff>299520</xdr:colOff>
      <xdr:row>74</xdr:row>
      <xdr:rowOff>79920</xdr:rowOff>
    </xdr:to>
    <xdr:sp macro="" textlink="">
      <xdr:nvSpPr>
        <xdr:cNvPr id="1119" name="CustomShape 1"/>
        <xdr:cNvSpPr/>
      </xdr:nvSpPr>
      <xdr:spPr>
        <a:xfrm>
          <a:off x="8345520" y="31161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73</xdr:row>
      <xdr:rowOff>0</xdr:rowOff>
    </xdr:from>
    <xdr:to>
      <xdr:col>4</xdr:col>
      <xdr:colOff>299520</xdr:colOff>
      <xdr:row>74</xdr:row>
      <xdr:rowOff>70920</xdr:rowOff>
    </xdr:to>
    <xdr:sp macro="" textlink="">
      <xdr:nvSpPr>
        <xdr:cNvPr id="1120" name="CustomShape 1"/>
        <xdr:cNvSpPr/>
      </xdr:nvSpPr>
      <xdr:spPr>
        <a:xfrm>
          <a:off x="8345520" y="31161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73</xdr:row>
      <xdr:rowOff>0</xdr:rowOff>
    </xdr:from>
    <xdr:to>
      <xdr:col>4</xdr:col>
      <xdr:colOff>299520</xdr:colOff>
      <xdr:row>74</xdr:row>
      <xdr:rowOff>70920</xdr:rowOff>
    </xdr:to>
    <xdr:sp macro="" textlink="">
      <xdr:nvSpPr>
        <xdr:cNvPr id="1121" name="CustomShape 1"/>
        <xdr:cNvSpPr/>
      </xdr:nvSpPr>
      <xdr:spPr>
        <a:xfrm>
          <a:off x="8345520" y="31161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73</xdr:row>
      <xdr:rowOff>0</xdr:rowOff>
    </xdr:from>
    <xdr:to>
      <xdr:col>4</xdr:col>
      <xdr:colOff>299520</xdr:colOff>
      <xdr:row>74</xdr:row>
      <xdr:rowOff>70920</xdr:rowOff>
    </xdr:to>
    <xdr:sp macro="" textlink="">
      <xdr:nvSpPr>
        <xdr:cNvPr id="1122" name="CustomShape 1"/>
        <xdr:cNvSpPr/>
      </xdr:nvSpPr>
      <xdr:spPr>
        <a:xfrm>
          <a:off x="8345520" y="31161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74</xdr:row>
      <xdr:rowOff>0</xdr:rowOff>
    </xdr:from>
    <xdr:to>
      <xdr:col>4</xdr:col>
      <xdr:colOff>299520</xdr:colOff>
      <xdr:row>75</xdr:row>
      <xdr:rowOff>79920</xdr:rowOff>
    </xdr:to>
    <xdr:sp macro="" textlink="">
      <xdr:nvSpPr>
        <xdr:cNvPr id="1123" name="CustomShape 1"/>
        <xdr:cNvSpPr/>
      </xdr:nvSpPr>
      <xdr:spPr>
        <a:xfrm>
          <a:off x="8345520" y="31389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74</xdr:row>
      <xdr:rowOff>0</xdr:rowOff>
    </xdr:from>
    <xdr:to>
      <xdr:col>4</xdr:col>
      <xdr:colOff>299520</xdr:colOff>
      <xdr:row>75</xdr:row>
      <xdr:rowOff>79920</xdr:rowOff>
    </xdr:to>
    <xdr:sp macro="" textlink="">
      <xdr:nvSpPr>
        <xdr:cNvPr id="1124" name="CustomShape 1"/>
        <xdr:cNvSpPr/>
      </xdr:nvSpPr>
      <xdr:spPr>
        <a:xfrm>
          <a:off x="8345520" y="31389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74</xdr:row>
      <xdr:rowOff>0</xdr:rowOff>
    </xdr:from>
    <xdr:to>
      <xdr:col>4</xdr:col>
      <xdr:colOff>299520</xdr:colOff>
      <xdr:row>75</xdr:row>
      <xdr:rowOff>70920</xdr:rowOff>
    </xdr:to>
    <xdr:sp macro="" textlink="">
      <xdr:nvSpPr>
        <xdr:cNvPr id="1125" name="CustomShape 1"/>
        <xdr:cNvSpPr/>
      </xdr:nvSpPr>
      <xdr:spPr>
        <a:xfrm>
          <a:off x="8345520" y="31389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74</xdr:row>
      <xdr:rowOff>0</xdr:rowOff>
    </xdr:from>
    <xdr:to>
      <xdr:col>4</xdr:col>
      <xdr:colOff>299520</xdr:colOff>
      <xdr:row>75</xdr:row>
      <xdr:rowOff>70920</xdr:rowOff>
    </xdr:to>
    <xdr:sp macro="" textlink="">
      <xdr:nvSpPr>
        <xdr:cNvPr id="1126" name="CustomShape 1"/>
        <xdr:cNvSpPr/>
      </xdr:nvSpPr>
      <xdr:spPr>
        <a:xfrm>
          <a:off x="8345520" y="31389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74</xdr:row>
      <xdr:rowOff>0</xdr:rowOff>
    </xdr:from>
    <xdr:to>
      <xdr:col>4</xdr:col>
      <xdr:colOff>299520</xdr:colOff>
      <xdr:row>75</xdr:row>
      <xdr:rowOff>70920</xdr:rowOff>
    </xdr:to>
    <xdr:sp macro="" textlink="">
      <xdr:nvSpPr>
        <xdr:cNvPr id="1127" name="CustomShape 1"/>
        <xdr:cNvSpPr/>
      </xdr:nvSpPr>
      <xdr:spPr>
        <a:xfrm>
          <a:off x="8345520" y="31389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74</xdr:row>
      <xdr:rowOff>0</xdr:rowOff>
    </xdr:from>
    <xdr:to>
      <xdr:col>4</xdr:col>
      <xdr:colOff>299520</xdr:colOff>
      <xdr:row>75</xdr:row>
      <xdr:rowOff>70920</xdr:rowOff>
    </xdr:to>
    <xdr:sp macro="" textlink="">
      <xdr:nvSpPr>
        <xdr:cNvPr id="1128" name="CustomShape 1"/>
        <xdr:cNvSpPr/>
      </xdr:nvSpPr>
      <xdr:spPr>
        <a:xfrm>
          <a:off x="8345520" y="31389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74</xdr:row>
      <xdr:rowOff>0</xdr:rowOff>
    </xdr:from>
    <xdr:to>
      <xdr:col>4</xdr:col>
      <xdr:colOff>299520</xdr:colOff>
      <xdr:row>75</xdr:row>
      <xdr:rowOff>79920</xdr:rowOff>
    </xdr:to>
    <xdr:sp macro="" textlink="">
      <xdr:nvSpPr>
        <xdr:cNvPr id="1129" name="CustomShape 1"/>
        <xdr:cNvSpPr/>
      </xdr:nvSpPr>
      <xdr:spPr>
        <a:xfrm>
          <a:off x="8345520" y="31389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74</xdr:row>
      <xdr:rowOff>0</xdr:rowOff>
    </xdr:from>
    <xdr:to>
      <xdr:col>4</xdr:col>
      <xdr:colOff>299520</xdr:colOff>
      <xdr:row>75</xdr:row>
      <xdr:rowOff>79920</xdr:rowOff>
    </xdr:to>
    <xdr:sp macro="" textlink="">
      <xdr:nvSpPr>
        <xdr:cNvPr id="1130" name="CustomShape 1"/>
        <xdr:cNvSpPr/>
      </xdr:nvSpPr>
      <xdr:spPr>
        <a:xfrm>
          <a:off x="8345520" y="31389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74</xdr:row>
      <xdr:rowOff>0</xdr:rowOff>
    </xdr:from>
    <xdr:to>
      <xdr:col>4</xdr:col>
      <xdr:colOff>299520</xdr:colOff>
      <xdr:row>75</xdr:row>
      <xdr:rowOff>70920</xdr:rowOff>
    </xdr:to>
    <xdr:sp macro="" textlink="">
      <xdr:nvSpPr>
        <xdr:cNvPr id="1131" name="CustomShape 1"/>
        <xdr:cNvSpPr/>
      </xdr:nvSpPr>
      <xdr:spPr>
        <a:xfrm>
          <a:off x="8345520" y="31389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74</xdr:row>
      <xdr:rowOff>0</xdr:rowOff>
    </xdr:from>
    <xdr:to>
      <xdr:col>4</xdr:col>
      <xdr:colOff>299520</xdr:colOff>
      <xdr:row>75</xdr:row>
      <xdr:rowOff>70920</xdr:rowOff>
    </xdr:to>
    <xdr:sp macro="" textlink="">
      <xdr:nvSpPr>
        <xdr:cNvPr id="1132" name="CustomShape 1"/>
        <xdr:cNvSpPr/>
      </xdr:nvSpPr>
      <xdr:spPr>
        <a:xfrm>
          <a:off x="8345520" y="31389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74</xdr:row>
      <xdr:rowOff>0</xdr:rowOff>
    </xdr:from>
    <xdr:to>
      <xdr:col>4</xdr:col>
      <xdr:colOff>299520</xdr:colOff>
      <xdr:row>75</xdr:row>
      <xdr:rowOff>70920</xdr:rowOff>
    </xdr:to>
    <xdr:sp macro="" textlink="">
      <xdr:nvSpPr>
        <xdr:cNvPr id="1133" name="CustomShape 1"/>
        <xdr:cNvSpPr/>
      </xdr:nvSpPr>
      <xdr:spPr>
        <a:xfrm>
          <a:off x="8345520" y="31389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74</xdr:row>
      <xdr:rowOff>0</xdr:rowOff>
    </xdr:from>
    <xdr:to>
      <xdr:col>4</xdr:col>
      <xdr:colOff>299520</xdr:colOff>
      <xdr:row>75</xdr:row>
      <xdr:rowOff>79920</xdr:rowOff>
    </xdr:to>
    <xdr:sp macro="" textlink="">
      <xdr:nvSpPr>
        <xdr:cNvPr id="1134" name="CustomShape 1"/>
        <xdr:cNvSpPr/>
      </xdr:nvSpPr>
      <xdr:spPr>
        <a:xfrm>
          <a:off x="8345520" y="31389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74</xdr:row>
      <xdr:rowOff>0</xdr:rowOff>
    </xdr:from>
    <xdr:to>
      <xdr:col>4</xdr:col>
      <xdr:colOff>299520</xdr:colOff>
      <xdr:row>75</xdr:row>
      <xdr:rowOff>79920</xdr:rowOff>
    </xdr:to>
    <xdr:sp macro="" textlink="">
      <xdr:nvSpPr>
        <xdr:cNvPr id="1135" name="CustomShape 1"/>
        <xdr:cNvSpPr/>
      </xdr:nvSpPr>
      <xdr:spPr>
        <a:xfrm>
          <a:off x="8345520" y="31389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74</xdr:row>
      <xdr:rowOff>0</xdr:rowOff>
    </xdr:from>
    <xdr:to>
      <xdr:col>4</xdr:col>
      <xdr:colOff>299520</xdr:colOff>
      <xdr:row>75</xdr:row>
      <xdr:rowOff>70920</xdr:rowOff>
    </xdr:to>
    <xdr:sp macro="" textlink="">
      <xdr:nvSpPr>
        <xdr:cNvPr id="1136" name="CustomShape 1"/>
        <xdr:cNvSpPr/>
      </xdr:nvSpPr>
      <xdr:spPr>
        <a:xfrm>
          <a:off x="8345520" y="31389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74</xdr:row>
      <xdr:rowOff>0</xdr:rowOff>
    </xdr:from>
    <xdr:to>
      <xdr:col>4</xdr:col>
      <xdr:colOff>299520</xdr:colOff>
      <xdr:row>75</xdr:row>
      <xdr:rowOff>70920</xdr:rowOff>
    </xdr:to>
    <xdr:sp macro="" textlink="">
      <xdr:nvSpPr>
        <xdr:cNvPr id="1137" name="CustomShape 1"/>
        <xdr:cNvSpPr/>
      </xdr:nvSpPr>
      <xdr:spPr>
        <a:xfrm>
          <a:off x="8345520" y="31389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74</xdr:row>
      <xdr:rowOff>0</xdr:rowOff>
    </xdr:from>
    <xdr:to>
      <xdr:col>4</xdr:col>
      <xdr:colOff>299520</xdr:colOff>
      <xdr:row>75</xdr:row>
      <xdr:rowOff>70920</xdr:rowOff>
    </xdr:to>
    <xdr:sp macro="" textlink="">
      <xdr:nvSpPr>
        <xdr:cNvPr id="1138" name="CustomShape 1"/>
        <xdr:cNvSpPr/>
      </xdr:nvSpPr>
      <xdr:spPr>
        <a:xfrm>
          <a:off x="8345520" y="31389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74</xdr:row>
      <xdr:rowOff>0</xdr:rowOff>
    </xdr:from>
    <xdr:to>
      <xdr:col>4</xdr:col>
      <xdr:colOff>299520</xdr:colOff>
      <xdr:row>75</xdr:row>
      <xdr:rowOff>70920</xdr:rowOff>
    </xdr:to>
    <xdr:sp macro="" textlink="">
      <xdr:nvSpPr>
        <xdr:cNvPr id="1139" name="CustomShape 1"/>
        <xdr:cNvSpPr/>
      </xdr:nvSpPr>
      <xdr:spPr>
        <a:xfrm>
          <a:off x="8345520" y="31389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74</xdr:row>
      <xdr:rowOff>0</xdr:rowOff>
    </xdr:from>
    <xdr:to>
      <xdr:col>4</xdr:col>
      <xdr:colOff>299520</xdr:colOff>
      <xdr:row>75</xdr:row>
      <xdr:rowOff>79920</xdr:rowOff>
    </xdr:to>
    <xdr:sp macro="" textlink="">
      <xdr:nvSpPr>
        <xdr:cNvPr id="1140" name="CustomShape 1"/>
        <xdr:cNvSpPr/>
      </xdr:nvSpPr>
      <xdr:spPr>
        <a:xfrm>
          <a:off x="8345520" y="31389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74</xdr:row>
      <xdr:rowOff>0</xdr:rowOff>
    </xdr:from>
    <xdr:to>
      <xdr:col>4</xdr:col>
      <xdr:colOff>299520</xdr:colOff>
      <xdr:row>75</xdr:row>
      <xdr:rowOff>79920</xdr:rowOff>
    </xdr:to>
    <xdr:sp macro="" textlink="">
      <xdr:nvSpPr>
        <xdr:cNvPr id="1141" name="CustomShape 1"/>
        <xdr:cNvSpPr/>
      </xdr:nvSpPr>
      <xdr:spPr>
        <a:xfrm>
          <a:off x="8345520" y="31389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74</xdr:row>
      <xdr:rowOff>0</xdr:rowOff>
    </xdr:from>
    <xdr:to>
      <xdr:col>4</xdr:col>
      <xdr:colOff>299520</xdr:colOff>
      <xdr:row>75</xdr:row>
      <xdr:rowOff>70920</xdr:rowOff>
    </xdr:to>
    <xdr:sp macro="" textlink="">
      <xdr:nvSpPr>
        <xdr:cNvPr id="1142" name="CustomShape 1"/>
        <xdr:cNvSpPr/>
      </xdr:nvSpPr>
      <xdr:spPr>
        <a:xfrm>
          <a:off x="8345520" y="31389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74</xdr:row>
      <xdr:rowOff>0</xdr:rowOff>
    </xdr:from>
    <xdr:to>
      <xdr:col>4</xdr:col>
      <xdr:colOff>299520</xdr:colOff>
      <xdr:row>75</xdr:row>
      <xdr:rowOff>70920</xdr:rowOff>
    </xdr:to>
    <xdr:sp macro="" textlink="">
      <xdr:nvSpPr>
        <xdr:cNvPr id="1143" name="CustomShape 1"/>
        <xdr:cNvSpPr/>
      </xdr:nvSpPr>
      <xdr:spPr>
        <a:xfrm>
          <a:off x="8345520" y="31389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74</xdr:row>
      <xdr:rowOff>0</xdr:rowOff>
    </xdr:from>
    <xdr:to>
      <xdr:col>4</xdr:col>
      <xdr:colOff>299520</xdr:colOff>
      <xdr:row>75</xdr:row>
      <xdr:rowOff>70920</xdr:rowOff>
    </xdr:to>
    <xdr:sp macro="" textlink="">
      <xdr:nvSpPr>
        <xdr:cNvPr id="1144" name="CustomShape 1"/>
        <xdr:cNvSpPr/>
      </xdr:nvSpPr>
      <xdr:spPr>
        <a:xfrm>
          <a:off x="8345520" y="31389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75</xdr:row>
      <xdr:rowOff>0</xdr:rowOff>
    </xdr:from>
    <xdr:to>
      <xdr:col>4</xdr:col>
      <xdr:colOff>299520</xdr:colOff>
      <xdr:row>75</xdr:row>
      <xdr:rowOff>308520</xdr:rowOff>
    </xdr:to>
    <xdr:sp macro="" textlink="">
      <xdr:nvSpPr>
        <xdr:cNvPr id="1145" name="CustomShape 1"/>
        <xdr:cNvSpPr/>
      </xdr:nvSpPr>
      <xdr:spPr>
        <a:xfrm>
          <a:off x="8345520" y="31618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75</xdr:row>
      <xdr:rowOff>0</xdr:rowOff>
    </xdr:from>
    <xdr:to>
      <xdr:col>4</xdr:col>
      <xdr:colOff>299520</xdr:colOff>
      <xdr:row>75</xdr:row>
      <xdr:rowOff>308520</xdr:rowOff>
    </xdr:to>
    <xdr:sp macro="" textlink="">
      <xdr:nvSpPr>
        <xdr:cNvPr id="1146" name="CustomShape 1"/>
        <xdr:cNvSpPr/>
      </xdr:nvSpPr>
      <xdr:spPr>
        <a:xfrm>
          <a:off x="8345520" y="31618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75</xdr:row>
      <xdr:rowOff>0</xdr:rowOff>
    </xdr:from>
    <xdr:to>
      <xdr:col>4</xdr:col>
      <xdr:colOff>299520</xdr:colOff>
      <xdr:row>75</xdr:row>
      <xdr:rowOff>299520</xdr:rowOff>
    </xdr:to>
    <xdr:sp macro="" textlink="">
      <xdr:nvSpPr>
        <xdr:cNvPr id="1147" name="CustomShape 1"/>
        <xdr:cNvSpPr/>
      </xdr:nvSpPr>
      <xdr:spPr>
        <a:xfrm>
          <a:off x="8345520" y="31618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75</xdr:row>
      <xdr:rowOff>0</xdr:rowOff>
    </xdr:from>
    <xdr:to>
      <xdr:col>4</xdr:col>
      <xdr:colOff>299520</xdr:colOff>
      <xdr:row>75</xdr:row>
      <xdr:rowOff>299520</xdr:rowOff>
    </xdr:to>
    <xdr:sp macro="" textlink="">
      <xdr:nvSpPr>
        <xdr:cNvPr id="1148" name="CustomShape 1"/>
        <xdr:cNvSpPr/>
      </xdr:nvSpPr>
      <xdr:spPr>
        <a:xfrm>
          <a:off x="8345520" y="31618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75</xdr:row>
      <xdr:rowOff>0</xdr:rowOff>
    </xdr:from>
    <xdr:to>
      <xdr:col>4</xdr:col>
      <xdr:colOff>299520</xdr:colOff>
      <xdr:row>75</xdr:row>
      <xdr:rowOff>299520</xdr:rowOff>
    </xdr:to>
    <xdr:sp macro="" textlink="">
      <xdr:nvSpPr>
        <xdr:cNvPr id="1149" name="CustomShape 1"/>
        <xdr:cNvSpPr/>
      </xdr:nvSpPr>
      <xdr:spPr>
        <a:xfrm>
          <a:off x="8345520" y="31618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75</xdr:row>
      <xdr:rowOff>0</xdr:rowOff>
    </xdr:from>
    <xdr:to>
      <xdr:col>4</xdr:col>
      <xdr:colOff>299520</xdr:colOff>
      <xdr:row>75</xdr:row>
      <xdr:rowOff>299520</xdr:rowOff>
    </xdr:to>
    <xdr:sp macro="" textlink="">
      <xdr:nvSpPr>
        <xdr:cNvPr id="1150" name="CustomShape 1"/>
        <xdr:cNvSpPr/>
      </xdr:nvSpPr>
      <xdr:spPr>
        <a:xfrm>
          <a:off x="8345520" y="31618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75</xdr:row>
      <xdr:rowOff>0</xdr:rowOff>
    </xdr:from>
    <xdr:to>
      <xdr:col>4</xdr:col>
      <xdr:colOff>299520</xdr:colOff>
      <xdr:row>75</xdr:row>
      <xdr:rowOff>308520</xdr:rowOff>
    </xdr:to>
    <xdr:sp macro="" textlink="">
      <xdr:nvSpPr>
        <xdr:cNvPr id="1151" name="CustomShape 1"/>
        <xdr:cNvSpPr/>
      </xdr:nvSpPr>
      <xdr:spPr>
        <a:xfrm>
          <a:off x="8345520" y="31618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75</xdr:row>
      <xdr:rowOff>0</xdr:rowOff>
    </xdr:from>
    <xdr:to>
      <xdr:col>4</xdr:col>
      <xdr:colOff>299520</xdr:colOff>
      <xdr:row>75</xdr:row>
      <xdr:rowOff>308520</xdr:rowOff>
    </xdr:to>
    <xdr:sp macro="" textlink="">
      <xdr:nvSpPr>
        <xdr:cNvPr id="1152" name="CustomShape 1"/>
        <xdr:cNvSpPr/>
      </xdr:nvSpPr>
      <xdr:spPr>
        <a:xfrm>
          <a:off x="8345520" y="31618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75</xdr:row>
      <xdr:rowOff>0</xdr:rowOff>
    </xdr:from>
    <xdr:to>
      <xdr:col>4</xdr:col>
      <xdr:colOff>299520</xdr:colOff>
      <xdr:row>75</xdr:row>
      <xdr:rowOff>299520</xdr:rowOff>
    </xdr:to>
    <xdr:sp macro="" textlink="">
      <xdr:nvSpPr>
        <xdr:cNvPr id="1153" name="CustomShape 1"/>
        <xdr:cNvSpPr/>
      </xdr:nvSpPr>
      <xdr:spPr>
        <a:xfrm>
          <a:off x="8345520" y="31618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75</xdr:row>
      <xdr:rowOff>0</xdr:rowOff>
    </xdr:from>
    <xdr:to>
      <xdr:col>4</xdr:col>
      <xdr:colOff>299520</xdr:colOff>
      <xdr:row>75</xdr:row>
      <xdr:rowOff>299520</xdr:rowOff>
    </xdr:to>
    <xdr:sp macro="" textlink="">
      <xdr:nvSpPr>
        <xdr:cNvPr id="1154" name="CustomShape 1"/>
        <xdr:cNvSpPr/>
      </xdr:nvSpPr>
      <xdr:spPr>
        <a:xfrm>
          <a:off x="8345520" y="31618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75</xdr:row>
      <xdr:rowOff>0</xdr:rowOff>
    </xdr:from>
    <xdr:to>
      <xdr:col>4</xdr:col>
      <xdr:colOff>299520</xdr:colOff>
      <xdr:row>75</xdr:row>
      <xdr:rowOff>299520</xdr:rowOff>
    </xdr:to>
    <xdr:sp macro="" textlink="">
      <xdr:nvSpPr>
        <xdr:cNvPr id="1155" name="CustomShape 1"/>
        <xdr:cNvSpPr/>
      </xdr:nvSpPr>
      <xdr:spPr>
        <a:xfrm>
          <a:off x="8345520" y="31618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75</xdr:row>
      <xdr:rowOff>0</xdr:rowOff>
    </xdr:from>
    <xdr:to>
      <xdr:col>4</xdr:col>
      <xdr:colOff>299520</xdr:colOff>
      <xdr:row>75</xdr:row>
      <xdr:rowOff>308520</xdr:rowOff>
    </xdr:to>
    <xdr:sp macro="" textlink="">
      <xdr:nvSpPr>
        <xdr:cNvPr id="1156" name="CustomShape 1"/>
        <xdr:cNvSpPr/>
      </xdr:nvSpPr>
      <xdr:spPr>
        <a:xfrm>
          <a:off x="8345520" y="31618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75</xdr:row>
      <xdr:rowOff>0</xdr:rowOff>
    </xdr:from>
    <xdr:to>
      <xdr:col>4</xdr:col>
      <xdr:colOff>299520</xdr:colOff>
      <xdr:row>75</xdr:row>
      <xdr:rowOff>308520</xdr:rowOff>
    </xdr:to>
    <xdr:sp macro="" textlink="">
      <xdr:nvSpPr>
        <xdr:cNvPr id="1157" name="CustomShape 1"/>
        <xdr:cNvSpPr/>
      </xdr:nvSpPr>
      <xdr:spPr>
        <a:xfrm>
          <a:off x="8345520" y="31618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75</xdr:row>
      <xdr:rowOff>0</xdr:rowOff>
    </xdr:from>
    <xdr:to>
      <xdr:col>4</xdr:col>
      <xdr:colOff>299520</xdr:colOff>
      <xdr:row>75</xdr:row>
      <xdr:rowOff>299520</xdr:rowOff>
    </xdr:to>
    <xdr:sp macro="" textlink="">
      <xdr:nvSpPr>
        <xdr:cNvPr id="1158" name="CustomShape 1"/>
        <xdr:cNvSpPr/>
      </xdr:nvSpPr>
      <xdr:spPr>
        <a:xfrm>
          <a:off x="8345520" y="31618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75</xdr:row>
      <xdr:rowOff>0</xdr:rowOff>
    </xdr:from>
    <xdr:to>
      <xdr:col>4</xdr:col>
      <xdr:colOff>299520</xdr:colOff>
      <xdr:row>75</xdr:row>
      <xdr:rowOff>299520</xdr:rowOff>
    </xdr:to>
    <xdr:sp macro="" textlink="">
      <xdr:nvSpPr>
        <xdr:cNvPr id="1159" name="CustomShape 1"/>
        <xdr:cNvSpPr/>
      </xdr:nvSpPr>
      <xdr:spPr>
        <a:xfrm>
          <a:off x="8345520" y="31618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75</xdr:row>
      <xdr:rowOff>0</xdr:rowOff>
    </xdr:from>
    <xdr:to>
      <xdr:col>4</xdr:col>
      <xdr:colOff>299520</xdr:colOff>
      <xdr:row>75</xdr:row>
      <xdr:rowOff>299520</xdr:rowOff>
    </xdr:to>
    <xdr:sp macro="" textlink="">
      <xdr:nvSpPr>
        <xdr:cNvPr id="1160" name="CustomShape 1"/>
        <xdr:cNvSpPr/>
      </xdr:nvSpPr>
      <xdr:spPr>
        <a:xfrm>
          <a:off x="8345520" y="31618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75</xdr:row>
      <xdr:rowOff>0</xdr:rowOff>
    </xdr:from>
    <xdr:to>
      <xdr:col>4</xdr:col>
      <xdr:colOff>299520</xdr:colOff>
      <xdr:row>75</xdr:row>
      <xdr:rowOff>299520</xdr:rowOff>
    </xdr:to>
    <xdr:sp macro="" textlink="">
      <xdr:nvSpPr>
        <xdr:cNvPr id="1161" name="CustomShape 1"/>
        <xdr:cNvSpPr/>
      </xdr:nvSpPr>
      <xdr:spPr>
        <a:xfrm>
          <a:off x="8345520" y="31618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75</xdr:row>
      <xdr:rowOff>0</xdr:rowOff>
    </xdr:from>
    <xdr:to>
      <xdr:col>4</xdr:col>
      <xdr:colOff>299520</xdr:colOff>
      <xdr:row>75</xdr:row>
      <xdr:rowOff>308520</xdr:rowOff>
    </xdr:to>
    <xdr:sp macro="" textlink="">
      <xdr:nvSpPr>
        <xdr:cNvPr id="1162" name="CustomShape 1"/>
        <xdr:cNvSpPr/>
      </xdr:nvSpPr>
      <xdr:spPr>
        <a:xfrm>
          <a:off x="8345520" y="31618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75</xdr:row>
      <xdr:rowOff>0</xdr:rowOff>
    </xdr:from>
    <xdr:to>
      <xdr:col>4</xdr:col>
      <xdr:colOff>299520</xdr:colOff>
      <xdr:row>75</xdr:row>
      <xdr:rowOff>308520</xdr:rowOff>
    </xdr:to>
    <xdr:sp macro="" textlink="">
      <xdr:nvSpPr>
        <xdr:cNvPr id="1163" name="CustomShape 1"/>
        <xdr:cNvSpPr/>
      </xdr:nvSpPr>
      <xdr:spPr>
        <a:xfrm>
          <a:off x="8345520" y="31618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75</xdr:row>
      <xdr:rowOff>0</xdr:rowOff>
    </xdr:from>
    <xdr:to>
      <xdr:col>4</xdr:col>
      <xdr:colOff>299520</xdr:colOff>
      <xdr:row>75</xdr:row>
      <xdr:rowOff>299520</xdr:rowOff>
    </xdr:to>
    <xdr:sp macro="" textlink="">
      <xdr:nvSpPr>
        <xdr:cNvPr id="1164" name="CustomShape 1"/>
        <xdr:cNvSpPr/>
      </xdr:nvSpPr>
      <xdr:spPr>
        <a:xfrm>
          <a:off x="8345520" y="31618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75</xdr:row>
      <xdr:rowOff>0</xdr:rowOff>
    </xdr:from>
    <xdr:to>
      <xdr:col>4</xdr:col>
      <xdr:colOff>299520</xdr:colOff>
      <xdr:row>75</xdr:row>
      <xdr:rowOff>299520</xdr:rowOff>
    </xdr:to>
    <xdr:sp macro="" textlink="">
      <xdr:nvSpPr>
        <xdr:cNvPr id="1165" name="CustomShape 1"/>
        <xdr:cNvSpPr/>
      </xdr:nvSpPr>
      <xdr:spPr>
        <a:xfrm>
          <a:off x="8345520" y="31618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75</xdr:row>
      <xdr:rowOff>0</xdr:rowOff>
    </xdr:from>
    <xdr:to>
      <xdr:col>4</xdr:col>
      <xdr:colOff>299520</xdr:colOff>
      <xdr:row>75</xdr:row>
      <xdr:rowOff>299520</xdr:rowOff>
    </xdr:to>
    <xdr:sp macro="" textlink="">
      <xdr:nvSpPr>
        <xdr:cNvPr id="1166" name="CustomShape 1"/>
        <xdr:cNvSpPr/>
      </xdr:nvSpPr>
      <xdr:spPr>
        <a:xfrm>
          <a:off x="8345520" y="31618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76</xdr:row>
      <xdr:rowOff>0</xdr:rowOff>
    </xdr:from>
    <xdr:to>
      <xdr:col>4</xdr:col>
      <xdr:colOff>299520</xdr:colOff>
      <xdr:row>76</xdr:row>
      <xdr:rowOff>308520</xdr:rowOff>
    </xdr:to>
    <xdr:sp macro="" textlink="">
      <xdr:nvSpPr>
        <xdr:cNvPr id="1167" name="CustomShape 1"/>
        <xdr:cNvSpPr/>
      </xdr:nvSpPr>
      <xdr:spPr>
        <a:xfrm>
          <a:off x="8345520" y="32151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76</xdr:row>
      <xdr:rowOff>0</xdr:rowOff>
    </xdr:from>
    <xdr:to>
      <xdr:col>4</xdr:col>
      <xdr:colOff>299520</xdr:colOff>
      <xdr:row>76</xdr:row>
      <xdr:rowOff>308520</xdr:rowOff>
    </xdr:to>
    <xdr:sp macro="" textlink="">
      <xdr:nvSpPr>
        <xdr:cNvPr id="1168" name="CustomShape 1"/>
        <xdr:cNvSpPr/>
      </xdr:nvSpPr>
      <xdr:spPr>
        <a:xfrm>
          <a:off x="8345520" y="32151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76</xdr:row>
      <xdr:rowOff>0</xdr:rowOff>
    </xdr:from>
    <xdr:to>
      <xdr:col>4</xdr:col>
      <xdr:colOff>299520</xdr:colOff>
      <xdr:row>76</xdr:row>
      <xdr:rowOff>299520</xdr:rowOff>
    </xdr:to>
    <xdr:sp macro="" textlink="">
      <xdr:nvSpPr>
        <xdr:cNvPr id="1169" name="CustomShape 1"/>
        <xdr:cNvSpPr/>
      </xdr:nvSpPr>
      <xdr:spPr>
        <a:xfrm>
          <a:off x="8345520" y="32151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76</xdr:row>
      <xdr:rowOff>0</xdr:rowOff>
    </xdr:from>
    <xdr:to>
      <xdr:col>4</xdr:col>
      <xdr:colOff>299520</xdr:colOff>
      <xdr:row>76</xdr:row>
      <xdr:rowOff>299520</xdr:rowOff>
    </xdr:to>
    <xdr:sp macro="" textlink="">
      <xdr:nvSpPr>
        <xdr:cNvPr id="1170" name="CustomShape 1"/>
        <xdr:cNvSpPr/>
      </xdr:nvSpPr>
      <xdr:spPr>
        <a:xfrm>
          <a:off x="8345520" y="32151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76</xdr:row>
      <xdr:rowOff>0</xdr:rowOff>
    </xdr:from>
    <xdr:to>
      <xdr:col>4</xdr:col>
      <xdr:colOff>299520</xdr:colOff>
      <xdr:row>76</xdr:row>
      <xdr:rowOff>299520</xdr:rowOff>
    </xdr:to>
    <xdr:sp macro="" textlink="">
      <xdr:nvSpPr>
        <xdr:cNvPr id="1171" name="CustomShape 1"/>
        <xdr:cNvSpPr/>
      </xdr:nvSpPr>
      <xdr:spPr>
        <a:xfrm>
          <a:off x="8345520" y="32151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76</xdr:row>
      <xdr:rowOff>0</xdr:rowOff>
    </xdr:from>
    <xdr:to>
      <xdr:col>4</xdr:col>
      <xdr:colOff>299520</xdr:colOff>
      <xdr:row>76</xdr:row>
      <xdr:rowOff>299520</xdr:rowOff>
    </xdr:to>
    <xdr:sp macro="" textlink="">
      <xdr:nvSpPr>
        <xdr:cNvPr id="1172" name="CustomShape 1"/>
        <xdr:cNvSpPr/>
      </xdr:nvSpPr>
      <xdr:spPr>
        <a:xfrm>
          <a:off x="8345520" y="32151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76</xdr:row>
      <xdr:rowOff>0</xdr:rowOff>
    </xdr:from>
    <xdr:to>
      <xdr:col>4</xdr:col>
      <xdr:colOff>299520</xdr:colOff>
      <xdr:row>76</xdr:row>
      <xdr:rowOff>308520</xdr:rowOff>
    </xdr:to>
    <xdr:sp macro="" textlink="">
      <xdr:nvSpPr>
        <xdr:cNvPr id="1173" name="CustomShape 1"/>
        <xdr:cNvSpPr/>
      </xdr:nvSpPr>
      <xdr:spPr>
        <a:xfrm>
          <a:off x="8345520" y="32151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76</xdr:row>
      <xdr:rowOff>0</xdr:rowOff>
    </xdr:from>
    <xdr:to>
      <xdr:col>4</xdr:col>
      <xdr:colOff>299520</xdr:colOff>
      <xdr:row>76</xdr:row>
      <xdr:rowOff>308520</xdr:rowOff>
    </xdr:to>
    <xdr:sp macro="" textlink="">
      <xdr:nvSpPr>
        <xdr:cNvPr id="1174" name="CustomShape 1"/>
        <xdr:cNvSpPr/>
      </xdr:nvSpPr>
      <xdr:spPr>
        <a:xfrm>
          <a:off x="8345520" y="32151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76</xdr:row>
      <xdr:rowOff>0</xdr:rowOff>
    </xdr:from>
    <xdr:to>
      <xdr:col>4</xdr:col>
      <xdr:colOff>299520</xdr:colOff>
      <xdr:row>76</xdr:row>
      <xdr:rowOff>299520</xdr:rowOff>
    </xdr:to>
    <xdr:sp macro="" textlink="">
      <xdr:nvSpPr>
        <xdr:cNvPr id="1175" name="CustomShape 1"/>
        <xdr:cNvSpPr/>
      </xdr:nvSpPr>
      <xdr:spPr>
        <a:xfrm>
          <a:off x="8345520" y="32151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76</xdr:row>
      <xdr:rowOff>0</xdr:rowOff>
    </xdr:from>
    <xdr:to>
      <xdr:col>4</xdr:col>
      <xdr:colOff>299520</xdr:colOff>
      <xdr:row>76</xdr:row>
      <xdr:rowOff>299520</xdr:rowOff>
    </xdr:to>
    <xdr:sp macro="" textlink="">
      <xdr:nvSpPr>
        <xdr:cNvPr id="1176" name="CustomShape 1"/>
        <xdr:cNvSpPr/>
      </xdr:nvSpPr>
      <xdr:spPr>
        <a:xfrm>
          <a:off x="8345520" y="32151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76</xdr:row>
      <xdr:rowOff>0</xdr:rowOff>
    </xdr:from>
    <xdr:to>
      <xdr:col>4</xdr:col>
      <xdr:colOff>299520</xdr:colOff>
      <xdr:row>76</xdr:row>
      <xdr:rowOff>299520</xdr:rowOff>
    </xdr:to>
    <xdr:sp macro="" textlink="">
      <xdr:nvSpPr>
        <xdr:cNvPr id="1177" name="CustomShape 1"/>
        <xdr:cNvSpPr/>
      </xdr:nvSpPr>
      <xdr:spPr>
        <a:xfrm>
          <a:off x="8345520" y="32151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76</xdr:row>
      <xdr:rowOff>0</xdr:rowOff>
    </xdr:from>
    <xdr:to>
      <xdr:col>4</xdr:col>
      <xdr:colOff>299520</xdr:colOff>
      <xdr:row>76</xdr:row>
      <xdr:rowOff>308520</xdr:rowOff>
    </xdr:to>
    <xdr:sp macro="" textlink="">
      <xdr:nvSpPr>
        <xdr:cNvPr id="1178" name="CustomShape 1"/>
        <xdr:cNvSpPr/>
      </xdr:nvSpPr>
      <xdr:spPr>
        <a:xfrm>
          <a:off x="8345520" y="32151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76</xdr:row>
      <xdr:rowOff>0</xdr:rowOff>
    </xdr:from>
    <xdr:to>
      <xdr:col>4</xdr:col>
      <xdr:colOff>299520</xdr:colOff>
      <xdr:row>76</xdr:row>
      <xdr:rowOff>308520</xdr:rowOff>
    </xdr:to>
    <xdr:sp macro="" textlink="">
      <xdr:nvSpPr>
        <xdr:cNvPr id="1179" name="CustomShape 1"/>
        <xdr:cNvSpPr/>
      </xdr:nvSpPr>
      <xdr:spPr>
        <a:xfrm>
          <a:off x="8345520" y="32151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76</xdr:row>
      <xdr:rowOff>0</xdr:rowOff>
    </xdr:from>
    <xdr:to>
      <xdr:col>4</xdr:col>
      <xdr:colOff>299520</xdr:colOff>
      <xdr:row>76</xdr:row>
      <xdr:rowOff>299520</xdr:rowOff>
    </xdr:to>
    <xdr:sp macro="" textlink="">
      <xdr:nvSpPr>
        <xdr:cNvPr id="1180" name="CustomShape 1"/>
        <xdr:cNvSpPr/>
      </xdr:nvSpPr>
      <xdr:spPr>
        <a:xfrm>
          <a:off x="8345520" y="32151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76</xdr:row>
      <xdr:rowOff>0</xdr:rowOff>
    </xdr:from>
    <xdr:to>
      <xdr:col>4</xdr:col>
      <xdr:colOff>299520</xdr:colOff>
      <xdr:row>76</xdr:row>
      <xdr:rowOff>299520</xdr:rowOff>
    </xdr:to>
    <xdr:sp macro="" textlink="">
      <xdr:nvSpPr>
        <xdr:cNvPr id="1181" name="CustomShape 1"/>
        <xdr:cNvSpPr/>
      </xdr:nvSpPr>
      <xdr:spPr>
        <a:xfrm>
          <a:off x="8345520" y="32151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76</xdr:row>
      <xdr:rowOff>0</xdr:rowOff>
    </xdr:from>
    <xdr:to>
      <xdr:col>4</xdr:col>
      <xdr:colOff>299520</xdr:colOff>
      <xdr:row>76</xdr:row>
      <xdr:rowOff>299520</xdr:rowOff>
    </xdr:to>
    <xdr:sp macro="" textlink="">
      <xdr:nvSpPr>
        <xdr:cNvPr id="1182" name="CustomShape 1"/>
        <xdr:cNvSpPr/>
      </xdr:nvSpPr>
      <xdr:spPr>
        <a:xfrm>
          <a:off x="8345520" y="32151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76</xdr:row>
      <xdr:rowOff>0</xdr:rowOff>
    </xdr:from>
    <xdr:to>
      <xdr:col>4</xdr:col>
      <xdr:colOff>299520</xdr:colOff>
      <xdr:row>76</xdr:row>
      <xdr:rowOff>299520</xdr:rowOff>
    </xdr:to>
    <xdr:sp macro="" textlink="">
      <xdr:nvSpPr>
        <xdr:cNvPr id="1183" name="CustomShape 1"/>
        <xdr:cNvSpPr/>
      </xdr:nvSpPr>
      <xdr:spPr>
        <a:xfrm>
          <a:off x="8345520" y="32151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76</xdr:row>
      <xdr:rowOff>0</xdr:rowOff>
    </xdr:from>
    <xdr:to>
      <xdr:col>4</xdr:col>
      <xdr:colOff>299520</xdr:colOff>
      <xdr:row>76</xdr:row>
      <xdr:rowOff>308520</xdr:rowOff>
    </xdr:to>
    <xdr:sp macro="" textlink="">
      <xdr:nvSpPr>
        <xdr:cNvPr id="1184" name="CustomShape 1"/>
        <xdr:cNvSpPr/>
      </xdr:nvSpPr>
      <xdr:spPr>
        <a:xfrm>
          <a:off x="8345520" y="32151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76</xdr:row>
      <xdr:rowOff>0</xdr:rowOff>
    </xdr:from>
    <xdr:to>
      <xdr:col>4</xdr:col>
      <xdr:colOff>299520</xdr:colOff>
      <xdr:row>76</xdr:row>
      <xdr:rowOff>308520</xdr:rowOff>
    </xdr:to>
    <xdr:sp macro="" textlink="">
      <xdr:nvSpPr>
        <xdr:cNvPr id="1185" name="CustomShape 1"/>
        <xdr:cNvSpPr/>
      </xdr:nvSpPr>
      <xdr:spPr>
        <a:xfrm>
          <a:off x="8345520" y="32151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76</xdr:row>
      <xdr:rowOff>0</xdr:rowOff>
    </xdr:from>
    <xdr:to>
      <xdr:col>4</xdr:col>
      <xdr:colOff>299520</xdr:colOff>
      <xdr:row>76</xdr:row>
      <xdr:rowOff>299520</xdr:rowOff>
    </xdr:to>
    <xdr:sp macro="" textlink="">
      <xdr:nvSpPr>
        <xdr:cNvPr id="1186" name="CustomShape 1"/>
        <xdr:cNvSpPr/>
      </xdr:nvSpPr>
      <xdr:spPr>
        <a:xfrm>
          <a:off x="8345520" y="32151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76</xdr:row>
      <xdr:rowOff>0</xdr:rowOff>
    </xdr:from>
    <xdr:to>
      <xdr:col>4</xdr:col>
      <xdr:colOff>299520</xdr:colOff>
      <xdr:row>76</xdr:row>
      <xdr:rowOff>299520</xdr:rowOff>
    </xdr:to>
    <xdr:sp macro="" textlink="">
      <xdr:nvSpPr>
        <xdr:cNvPr id="1187" name="CustomShape 1"/>
        <xdr:cNvSpPr/>
      </xdr:nvSpPr>
      <xdr:spPr>
        <a:xfrm>
          <a:off x="8345520" y="32151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76</xdr:row>
      <xdr:rowOff>0</xdr:rowOff>
    </xdr:from>
    <xdr:to>
      <xdr:col>4</xdr:col>
      <xdr:colOff>299520</xdr:colOff>
      <xdr:row>76</xdr:row>
      <xdr:rowOff>299520</xdr:rowOff>
    </xdr:to>
    <xdr:sp macro="" textlink="">
      <xdr:nvSpPr>
        <xdr:cNvPr id="1188" name="CustomShape 1"/>
        <xdr:cNvSpPr/>
      </xdr:nvSpPr>
      <xdr:spPr>
        <a:xfrm>
          <a:off x="8345520" y="32151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77</xdr:row>
      <xdr:rowOff>0</xdr:rowOff>
    </xdr:from>
    <xdr:to>
      <xdr:col>4</xdr:col>
      <xdr:colOff>299520</xdr:colOff>
      <xdr:row>78</xdr:row>
      <xdr:rowOff>118080</xdr:rowOff>
    </xdr:to>
    <xdr:sp macro="" textlink="">
      <xdr:nvSpPr>
        <xdr:cNvPr id="1189" name="CustomShape 1"/>
        <xdr:cNvSpPr/>
      </xdr:nvSpPr>
      <xdr:spPr>
        <a:xfrm>
          <a:off x="8345520" y="326851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77</xdr:row>
      <xdr:rowOff>0</xdr:rowOff>
    </xdr:from>
    <xdr:to>
      <xdr:col>4</xdr:col>
      <xdr:colOff>299520</xdr:colOff>
      <xdr:row>78</xdr:row>
      <xdr:rowOff>118080</xdr:rowOff>
    </xdr:to>
    <xdr:sp macro="" textlink="">
      <xdr:nvSpPr>
        <xdr:cNvPr id="1190" name="CustomShape 1"/>
        <xdr:cNvSpPr/>
      </xdr:nvSpPr>
      <xdr:spPr>
        <a:xfrm>
          <a:off x="8345520" y="326851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77</xdr:row>
      <xdr:rowOff>0</xdr:rowOff>
    </xdr:from>
    <xdr:to>
      <xdr:col>4</xdr:col>
      <xdr:colOff>299520</xdr:colOff>
      <xdr:row>78</xdr:row>
      <xdr:rowOff>109080</xdr:rowOff>
    </xdr:to>
    <xdr:sp macro="" textlink="">
      <xdr:nvSpPr>
        <xdr:cNvPr id="1191" name="CustomShape 1"/>
        <xdr:cNvSpPr/>
      </xdr:nvSpPr>
      <xdr:spPr>
        <a:xfrm>
          <a:off x="8345520" y="32685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77</xdr:row>
      <xdr:rowOff>0</xdr:rowOff>
    </xdr:from>
    <xdr:to>
      <xdr:col>4</xdr:col>
      <xdr:colOff>299520</xdr:colOff>
      <xdr:row>78</xdr:row>
      <xdr:rowOff>109080</xdr:rowOff>
    </xdr:to>
    <xdr:sp macro="" textlink="">
      <xdr:nvSpPr>
        <xdr:cNvPr id="1192" name="CustomShape 1"/>
        <xdr:cNvSpPr/>
      </xdr:nvSpPr>
      <xdr:spPr>
        <a:xfrm>
          <a:off x="8345520" y="32685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77</xdr:row>
      <xdr:rowOff>0</xdr:rowOff>
    </xdr:from>
    <xdr:to>
      <xdr:col>4</xdr:col>
      <xdr:colOff>299520</xdr:colOff>
      <xdr:row>78</xdr:row>
      <xdr:rowOff>109080</xdr:rowOff>
    </xdr:to>
    <xdr:sp macro="" textlink="">
      <xdr:nvSpPr>
        <xdr:cNvPr id="1193" name="CustomShape 1"/>
        <xdr:cNvSpPr/>
      </xdr:nvSpPr>
      <xdr:spPr>
        <a:xfrm>
          <a:off x="8345520" y="32685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77</xdr:row>
      <xdr:rowOff>0</xdr:rowOff>
    </xdr:from>
    <xdr:to>
      <xdr:col>4</xdr:col>
      <xdr:colOff>299520</xdr:colOff>
      <xdr:row>78</xdr:row>
      <xdr:rowOff>109080</xdr:rowOff>
    </xdr:to>
    <xdr:sp macro="" textlink="">
      <xdr:nvSpPr>
        <xdr:cNvPr id="1194" name="CustomShape 1"/>
        <xdr:cNvSpPr/>
      </xdr:nvSpPr>
      <xdr:spPr>
        <a:xfrm>
          <a:off x="8345520" y="32685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77</xdr:row>
      <xdr:rowOff>0</xdr:rowOff>
    </xdr:from>
    <xdr:to>
      <xdr:col>4</xdr:col>
      <xdr:colOff>299520</xdr:colOff>
      <xdr:row>78</xdr:row>
      <xdr:rowOff>118080</xdr:rowOff>
    </xdr:to>
    <xdr:sp macro="" textlink="">
      <xdr:nvSpPr>
        <xdr:cNvPr id="1195" name="CustomShape 1"/>
        <xdr:cNvSpPr/>
      </xdr:nvSpPr>
      <xdr:spPr>
        <a:xfrm>
          <a:off x="8345520" y="326851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77</xdr:row>
      <xdr:rowOff>0</xdr:rowOff>
    </xdr:from>
    <xdr:to>
      <xdr:col>4</xdr:col>
      <xdr:colOff>299520</xdr:colOff>
      <xdr:row>78</xdr:row>
      <xdr:rowOff>118080</xdr:rowOff>
    </xdr:to>
    <xdr:sp macro="" textlink="">
      <xdr:nvSpPr>
        <xdr:cNvPr id="1196" name="CustomShape 1"/>
        <xdr:cNvSpPr/>
      </xdr:nvSpPr>
      <xdr:spPr>
        <a:xfrm>
          <a:off x="8345520" y="326851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77</xdr:row>
      <xdr:rowOff>0</xdr:rowOff>
    </xdr:from>
    <xdr:to>
      <xdr:col>4</xdr:col>
      <xdr:colOff>299520</xdr:colOff>
      <xdr:row>78</xdr:row>
      <xdr:rowOff>109080</xdr:rowOff>
    </xdr:to>
    <xdr:sp macro="" textlink="">
      <xdr:nvSpPr>
        <xdr:cNvPr id="1197" name="CustomShape 1"/>
        <xdr:cNvSpPr/>
      </xdr:nvSpPr>
      <xdr:spPr>
        <a:xfrm>
          <a:off x="8345520" y="32685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77</xdr:row>
      <xdr:rowOff>0</xdr:rowOff>
    </xdr:from>
    <xdr:to>
      <xdr:col>4</xdr:col>
      <xdr:colOff>299520</xdr:colOff>
      <xdr:row>78</xdr:row>
      <xdr:rowOff>109080</xdr:rowOff>
    </xdr:to>
    <xdr:sp macro="" textlink="">
      <xdr:nvSpPr>
        <xdr:cNvPr id="1198" name="CustomShape 1"/>
        <xdr:cNvSpPr/>
      </xdr:nvSpPr>
      <xdr:spPr>
        <a:xfrm>
          <a:off x="8345520" y="32685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77</xdr:row>
      <xdr:rowOff>0</xdr:rowOff>
    </xdr:from>
    <xdr:to>
      <xdr:col>4</xdr:col>
      <xdr:colOff>299520</xdr:colOff>
      <xdr:row>78</xdr:row>
      <xdr:rowOff>109080</xdr:rowOff>
    </xdr:to>
    <xdr:sp macro="" textlink="">
      <xdr:nvSpPr>
        <xdr:cNvPr id="1199" name="CustomShape 1"/>
        <xdr:cNvSpPr/>
      </xdr:nvSpPr>
      <xdr:spPr>
        <a:xfrm>
          <a:off x="8345520" y="32685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77</xdr:row>
      <xdr:rowOff>0</xdr:rowOff>
    </xdr:from>
    <xdr:to>
      <xdr:col>4</xdr:col>
      <xdr:colOff>299520</xdr:colOff>
      <xdr:row>78</xdr:row>
      <xdr:rowOff>118080</xdr:rowOff>
    </xdr:to>
    <xdr:sp macro="" textlink="">
      <xdr:nvSpPr>
        <xdr:cNvPr id="1200" name="CustomShape 1"/>
        <xdr:cNvSpPr/>
      </xdr:nvSpPr>
      <xdr:spPr>
        <a:xfrm>
          <a:off x="8345520" y="326851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77</xdr:row>
      <xdr:rowOff>0</xdr:rowOff>
    </xdr:from>
    <xdr:to>
      <xdr:col>4</xdr:col>
      <xdr:colOff>299520</xdr:colOff>
      <xdr:row>78</xdr:row>
      <xdr:rowOff>118080</xdr:rowOff>
    </xdr:to>
    <xdr:sp macro="" textlink="">
      <xdr:nvSpPr>
        <xdr:cNvPr id="1201" name="CustomShape 1"/>
        <xdr:cNvSpPr/>
      </xdr:nvSpPr>
      <xdr:spPr>
        <a:xfrm>
          <a:off x="8345520" y="326851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77</xdr:row>
      <xdr:rowOff>0</xdr:rowOff>
    </xdr:from>
    <xdr:to>
      <xdr:col>4</xdr:col>
      <xdr:colOff>299520</xdr:colOff>
      <xdr:row>78</xdr:row>
      <xdr:rowOff>109080</xdr:rowOff>
    </xdr:to>
    <xdr:sp macro="" textlink="">
      <xdr:nvSpPr>
        <xdr:cNvPr id="1202" name="CustomShape 1"/>
        <xdr:cNvSpPr/>
      </xdr:nvSpPr>
      <xdr:spPr>
        <a:xfrm>
          <a:off x="8345520" y="32685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77</xdr:row>
      <xdr:rowOff>0</xdr:rowOff>
    </xdr:from>
    <xdr:to>
      <xdr:col>4</xdr:col>
      <xdr:colOff>299520</xdr:colOff>
      <xdr:row>78</xdr:row>
      <xdr:rowOff>109080</xdr:rowOff>
    </xdr:to>
    <xdr:sp macro="" textlink="">
      <xdr:nvSpPr>
        <xdr:cNvPr id="1203" name="CustomShape 1"/>
        <xdr:cNvSpPr/>
      </xdr:nvSpPr>
      <xdr:spPr>
        <a:xfrm>
          <a:off x="8345520" y="32685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77</xdr:row>
      <xdr:rowOff>0</xdr:rowOff>
    </xdr:from>
    <xdr:to>
      <xdr:col>4</xdr:col>
      <xdr:colOff>299520</xdr:colOff>
      <xdr:row>78</xdr:row>
      <xdr:rowOff>109080</xdr:rowOff>
    </xdr:to>
    <xdr:sp macro="" textlink="">
      <xdr:nvSpPr>
        <xdr:cNvPr id="1204" name="CustomShape 1"/>
        <xdr:cNvSpPr/>
      </xdr:nvSpPr>
      <xdr:spPr>
        <a:xfrm>
          <a:off x="8345520" y="32685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77</xdr:row>
      <xdr:rowOff>0</xdr:rowOff>
    </xdr:from>
    <xdr:to>
      <xdr:col>4</xdr:col>
      <xdr:colOff>299520</xdr:colOff>
      <xdr:row>78</xdr:row>
      <xdr:rowOff>109080</xdr:rowOff>
    </xdr:to>
    <xdr:sp macro="" textlink="">
      <xdr:nvSpPr>
        <xdr:cNvPr id="1205" name="CustomShape 1"/>
        <xdr:cNvSpPr/>
      </xdr:nvSpPr>
      <xdr:spPr>
        <a:xfrm>
          <a:off x="8345520" y="32685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77</xdr:row>
      <xdr:rowOff>0</xdr:rowOff>
    </xdr:from>
    <xdr:to>
      <xdr:col>4</xdr:col>
      <xdr:colOff>299520</xdr:colOff>
      <xdr:row>78</xdr:row>
      <xdr:rowOff>118080</xdr:rowOff>
    </xdr:to>
    <xdr:sp macro="" textlink="">
      <xdr:nvSpPr>
        <xdr:cNvPr id="1206" name="CustomShape 1"/>
        <xdr:cNvSpPr/>
      </xdr:nvSpPr>
      <xdr:spPr>
        <a:xfrm>
          <a:off x="8345520" y="326851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77</xdr:row>
      <xdr:rowOff>0</xdr:rowOff>
    </xdr:from>
    <xdr:to>
      <xdr:col>4</xdr:col>
      <xdr:colOff>299520</xdr:colOff>
      <xdr:row>78</xdr:row>
      <xdr:rowOff>118080</xdr:rowOff>
    </xdr:to>
    <xdr:sp macro="" textlink="">
      <xdr:nvSpPr>
        <xdr:cNvPr id="1207" name="CustomShape 1"/>
        <xdr:cNvSpPr/>
      </xdr:nvSpPr>
      <xdr:spPr>
        <a:xfrm>
          <a:off x="8345520" y="326851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77</xdr:row>
      <xdr:rowOff>0</xdr:rowOff>
    </xdr:from>
    <xdr:to>
      <xdr:col>4</xdr:col>
      <xdr:colOff>299520</xdr:colOff>
      <xdr:row>78</xdr:row>
      <xdr:rowOff>109080</xdr:rowOff>
    </xdr:to>
    <xdr:sp macro="" textlink="">
      <xdr:nvSpPr>
        <xdr:cNvPr id="1208" name="CustomShape 1"/>
        <xdr:cNvSpPr/>
      </xdr:nvSpPr>
      <xdr:spPr>
        <a:xfrm>
          <a:off x="8345520" y="32685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77</xdr:row>
      <xdr:rowOff>0</xdr:rowOff>
    </xdr:from>
    <xdr:to>
      <xdr:col>4</xdr:col>
      <xdr:colOff>299520</xdr:colOff>
      <xdr:row>78</xdr:row>
      <xdr:rowOff>109080</xdr:rowOff>
    </xdr:to>
    <xdr:sp macro="" textlink="">
      <xdr:nvSpPr>
        <xdr:cNvPr id="1209" name="CustomShape 1"/>
        <xdr:cNvSpPr/>
      </xdr:nvSpPr>
      <xdr:spPr>
        <a:xfrm>
          <a:off x="8345520" y="32685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77</xdr:row>
      <xdr:rowOff>0</xdr:rowOff>
    </xdr:from>
    <xdr:to>
      <xdr:col>4</xdr:col>
      <xdr:colOff>299520</xdr:colOff>
      <xdr:row>78</xdr:row>
      <xdr:rowOff>109080</xdr:rowOff>
    </xdr:to>
    <xdr:sp macro="" textlink="">
      <xdr:nvSpPr>
        <xdr:cNvPr id="1210" name="CustomShape 1"/>
        <xdr:cNvSpPr/>
      </xdr:nvSpPr>
      <xdr:spPr>
        <a:xfrm>
          <a:off x="8345520" y="32685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78</xdr:row>
      <xdr:rowOff>0</xdr:rowOff>
    </xdr:from>
    <xdr:to>
      <xdr:col>4</xdr:col>
      <xdr:colOff>299520</xdr:colOff>
      <xdr:row>78</xdr:row>
      <xdr:rowOff>308520</xdr:rowOff>
    </xdr:to>
    <xdr:sp macro="" textlink="">
      <xdr:nvSpPr>
        <xdr:cNvPr id="1211" name="CustomShape 1"/>
        <xdr:cNvSpPr/>
      </xdr:nvSpPr>
      <xdr:spPr>
        <a:xfrm>
          <a:off x="8345520" y="32875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78</xdr:row>
      <xdr:rowOff>0</xdr:rowOff>
    </xdr:from>
    <xdr:to>
      <xdr:col>4</xdr:col>
      <xdr:colOff>299520</xdr:colOff>
      <xdr:row>78</xdr:row>
      <xdr:rowOff>308520</xdr:rowOff>
    </xdr:to>
    <xdr:sp macro="" textlink="">
      <xdr:nvSpPr>
        <xdr:cNvPr id="1212" name="CustomShape 1"/>
        <xdr:cNvSpPr/>
      </xdr:nvSpPr>
      <xdr:spPr>
        <a:xfrm>
          <a:off x="8345520" y="32875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78</xdr:row>
      <xdr:rowOff>0</xdr:rowOff>
    </xdr:from>
    <xdr:to>
      <xdr:col>4</xdr:col>
      <xdr:colOff>299520</xdr:colOff>
      <xdr:row>78</xdr:row>
      <xdr:rowOff>299520</xdr:rowOff>
    </xdr:to>
    <xdr:sp macro="" textlink="">
      <xdr:nvSpPr>
        <xdr:cNvPr id="1213" name="CustomShape 1"/>
        <xdr:cNvSpPr/>
      </xdr:nvSpPr>
      <xdr:spPr>
        <a:xfrm>
          <a:off x="8345520" y="32875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78</xdr:row>
      <xdr:rowOff>0</xdr:rowOff>
    </xdr:from>
    <xdr:to>
      <xdr:col>4</xdr:col>
      <xdr:colOff>299520</xdr:colOff>
      <xdr:row>78</xdr:row>
      <xdr:rowOff>299520</xdr:rowOff>
    </xdr:to>
    <xdr:sp macro="" textlink="">
      <xdr:nvSpPr>
        <xdr:cNvPr id="1214" name="CustomShape 1"/>
        <xdr:cNvSpPr/>
      </xdr:nvSpPr>
      <xdr:spPr>
        <a:xfrm>
          <a:off x="8345520" y="32875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78</xdr:row>
      <xdr:rowOff>0</xdr:rowOff>
    </xdr:from>
    <xdr:to>
      <xdr:col>4</xdr:col>
      <xdr:colOff>299520</xdr:colOff>
      <xdr:row>78</xdr:row>
      <xdr:rowOff>299520</xdr:rowOff>
    </xdr:to>
    <xdr:sp macro="" textlink="">
      <xdr:nvSpPr>
        <xdr:cNvPr id="1215" name="CustomShape 1"/>
        <xdr:cNvSpPr/>
      </xdr:nvSpPr>
      <xdr:spPr>
        <a:xfrm>
          <a:off x="8345520" y="32875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78</xdr:row>
      <xdr:rowOff>0</xdr:rowOff>
    </xdr:from>
    <xdr:to>
      <xdr:col>4</xdr:col>
      <xdr:colOff>299520</xdr:colOff>
      <xdr:row>78</xdr:row>
      <xdr:rowOff>299520</xdr:rowOff>
    </xdr:to>
    <xdr:sp macro="" textlink="">
      <xdr:nvSpPr>
        <xdr:cNvPr id="1216" name="CustomShape 1"/>
        <xdr:cNvSpPr/>
      </xdr:nvSpPr>
      <xdr:spPr>
        <a:xfrm>
          <a:off x="8345520" y="32875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78</xdr:row>
      <xdr:rowOff>0</xdr:rowOff>
    </xdr:from>
    <xdr:to>
      <xdr:col>4</xdr:col>
      <xdr:colOff>299520</xdr:colOff>
      <xdr:row>78</xdr:row>
      <xdr:rowOff>308520</xdr:rowOff>
    </xdr:to>
    <xdr:sp macro="" textlink="">
      <xdr:nvSpPr>
        <xdr:cNvPr id="1217" name="CustomShape 1"/>
        <xdr:cNvSpPr/>
      </xdr:nvSpPr>
      <xdr:spPr>
        <a:xfrm>
          <a:off x="8345520" y="32875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78</xdr:row>
      <xdr:rowOff>0</xdr:rowOff>
    </xdr:from>
    <xdr:to>
      <xdr:col>4</xdr:col>
      <xdr:colOff>299520</xdr:colOff>
      <xdr:row>78</xdr:row>
      <xdr:rowOff>308520</xdr:rowOff>
    </xdr:to>
    <xdr:sp macro="" textlink="">
      <xdr:nvSpPr>
        <xdr:cNvPr id="1218" name="CustomShape 1"/>
        <xdr:cNvSpPr/>
      </xdr:nvSpPr>
      <xdr:spPr>
        <a:xfrm>
          <a:off x="8345520" y="32875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78</xdr:row>
      <xdr:rowOff>0</xdr:rowOff>
    </xdr:from>
    <xdr:to>
      <xdr:col>4</xdr:col>
      <xdr:colOff>299520</xdr:colOff>
      <xdr:row>78</xdr:row>
      <xdr:rowOff>299520</xdr:rowOff>
    </xdr:to>
    <xdr:sp macro="" textlink="">
      <xdr:nvSpPr>
        <xdr:cNvPr id="1219" name="CustomShape 1"/>
        <xdr:cNvSpPr/>
      </xdr:nvSpPr>
      <xdr:spPr>
        <a:xfrm>
          <a:off x="8345520" y="32875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78</xdr:row>
      <xdr:rowOff>0</xdr:rowOff>
    </xdr:from>
    <xdr:to>
      <xdr:col>4</xdr:col>
      <xdr:colOff>299520</xdr:colOff>
      <xdr:row>78</xdr:row>
      <xdr:rowOff>299520</xdr:rowOff>
    </xdr:to>
    <xdr:sp macro="" textlink="">
      <xdr:nvSpPr>
        <xdr:cNvPr id="1220" name="CustomShape 1"/>
        <xdr:cNvSpPr/>
      </xdr:nvSpPr>
      <xdr:spPr>
        <a:xfrm>
          <a:off x="8345520" y="32875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78</xdr:row>
      <xdr:rowOff>0</xdr:rowOff>
    </xdr:from>
    <xdr:to>
      <xdr:col>4</xdr:col>
      <xdr:colOff>299520</xdr:colOff>
      <xdr:row>78</xdr:row>
      <xdr:rowOff>299520</xdr:rowOff>
    </xdr:to>
    <xdr:sp macro="" textlink="">
      <xdr:nvSpPr>
        <xdr:cNvPr id="1221" name="CustomShape 1"/>
        <xdr:cNvSpPr/>
      </xdr:nvSpPr>
      <xdr:spPr>
        <a:xfrm>
          <a:off x="8345520" y="32875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78</xdr:row>
      <xdr:rowOff>0</xdr:rowOff>
    </xdr:from>
    <xdr:to>
      <xdr:col>4</xdr:col>
      <xdr:colOff>299520</xdr:colOff>
      <xdr:row>78</xdr:row>
      <xdr:rowOff>308520</xdr:rowOff>
    </xdr:to>
    <xdr:sp macro="" textlink="">
      <xdr:nvSpPr>
        <xdr:cNvPr id="1222" name="CustomShape 1"/>
        <xdr:cNvSpPr/>
      </xdr:nvSpPr>
      <xdr:spPr>
        <a:xfrm>
          <a:off x="8345520" y="32875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78</xdr:row>
      <xdr:rowOff>0</xdr:rowOff>
    </xdr:from>
    <xdr:to>
      <xdr:col>4</xdr:col>
      <xdr:colOff>299520</xdr:colOff>
      <xdr:row>78</xdr:row>
      <xdr:rowOff>308520</xdr:rowOff>
    </xdr:to>
    <xdr:sp macro="" textlink="">
      <xdr:nvSpPr>
        <xdr:cNvPr id="1223" name="CustomShape 1"/>
        <xdr:cNvSpPr/>
      </xdr:nvSpPr>
      <xdr:spPr>
        <a:xfrm>
          <a:off x="8345520" y="32875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78</xdr:row>
      <xdr:rowOff>0</xdr:rowOff>
    </xdr:from>
    <xdr:to>
      <xdr:col>4</xdr:col>
      <xdr:colOff>299520</xdr:colOff>
      <xdr:row>78</xdr:row>
      <xdr:rowOff>299520</xdr:rowOff>
    </xdr:to>
    <xdr:sp macro="" textlink="">
      <xdr:nvSpPr>
        <xdr:cNvPr id="1224" name="CustomShape 1"/>
        <xdr:cNvSpPr/>
      </xdr:nvSpPr>
      <xdr:spPr>
        <a:xfrm>
          <a:off x="8345520" y="32875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78</xdr:row>
      <xdr:rowOff>0</xdr:rowOff>
    </xdr:from>
    <xdr:to>
      <xdr:col>4</xdr:col>
      <xdr:colOff>299520</xdr:colOff>
      <xdr:row>78</xdr:row>
      <xdr:rowOff>299520</xdr:rowOff>
    </xdr:to>
    <xdr:sp macro="" textlink="">
      <xdr:nvSpPr>
        <xdr:cNvPr id="1225" name="CustomShape 1"/>
        <xdr:cNvSpPr/>
      </xdr:nvSpPr>
      <xdr:spPr>
        <a:xfrm>
          <a:off x="8345520" y="32875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78</xdr:row>
      <xdr:rowOff>0</xdr:rowOff>
    </xdr:from>
    <xdr:to>
      <xdr:col>4</xdr:col>
      <xdr:colOff>299520</xdr:colOff>
      <xdr:row>78</xdr:row>
      <xdr:rowOff>299520</xdr:rowOff>
    </xdr:to>
    <xdr:sp macro="" textlink="">
      <xdr:nvSpPr>
        <xdr:cNvPr id="1226" name="CustomShape 1"/>
        <xdr:cNvSpPr/>
      </xdr:nvSpPr>
      <xdr:spPr>
        <a:xfrm>
          <a:off x="8345520" y="32875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78</xdr:row>
      <xdr:rowOff>0</xdr:rowOff>
    </xdr:from>
    <xdr:to>
      <xdr:col>4</xdr:col>
      <xdr:colOff>299520</xdr:colOff>
      <xdr:row>78</xdr:row>
      <xdr:rowOff>299520</xdr:rowOff>
    </xdr:to>
    <xdr:sp macro="" textlink="">
      <xdr:nvSpPr>
        <xdr:cNvPr id="1227" name="CustomShape 1"/>
        <xdr:cNvSpPr/>
      </xdr:nvSpPr>
      <xdr:spPr>
        <a:xfrm>
          <a:off x="8345520" y="32875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78</xdr:row>
      <xdr:rowOff>0</xdr:rowOff>
    </xdr:from>
    <xdr:to>
      <xdr:col>4</xdr:col>
      <xdr:colOff>299520</xdr:colOff>
      <xdr:row>78</xdr:row>
      <xdr:rowOff>308520</xdr:rowOff>
    </xdr:to>
    <xdr:sp macro="" textlink="">
      <xdr:nvSpPr>
        <xdr:cNvPr id="1228" name="CustomShape 1"/>
        <xdr:cNvSpPr/>
      </xdr:nvSpPr>
      <xdr:spPr>
        <a:xfrm>
          <a:off x="8345520" y="32875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78</xdr:row>
      <xdr:rowOff>0</xdr:rowOff>
    </xdr:from>
    <xdr:to>
      <xdr:col>4</xdr:col>
      <xdr:colOff>299520</xdr:colOff>
      <xdr:row>78</xdr:row>
      <xdr:rowOff>308520</xdr:rowOff>
    </xdr:to>
    <xdr:sp macro="" textlink="">
      <xdr:nvSpPr>
        <xdr:cNvPr id="1229" name="CustomShape 1"/>
        <xdr:cNvSpPr/>
      </xdr:nvSpPr>
      <xdr:spPr>
        <a:xfrm>
          <a:off x="8345520" y="32875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78</xdr:row>
      <xdr:rowOff>0</xdr:rowOff>
    </xdr:from>
    <xdr:to>
      <xdr:col>4</xdr:col>
      <xdr:colOff>299520</xdr:colOff>
      <xdr:row>78</xdr:row>
      <xdr:rowOff>299520</xdr:rowOff>
    </xdr:to>
    <xdr:sp macro="" textlink="">
      <xdr:nvSpPr>
        <xdr:cNvPr id="1230" name="CustomShape 1"/>
        <xdr:cNvSpPr/>
      </xdr:nvSpPr>
      <xdr:spPr>
        <a:xfrm>
          <a:off x="8345520" y="32875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78</xdr:row>
      <xdr:rowOff>0</xdr:rowOff>
    </xdr:from>
    <xdr:to>
      <xdr:col>4</xdr:col>
      <xdr:colOff>299520</xdr:colOff>
      <xdr:row>78</xdr:row>
      <xdr:rowOff>299520</xdr:rowOff>
    </xdr:to>
    <xdr:sp macro="" textlink="">
      <xdr:nvSpPr>
        <xdr:cNvPr id="1231" name="CustomShape 1"/>
        <xdr:cNvSpPr/>
      </xdr:nvSpPr>
      <xdr:spPr>
        <a:xfrm>
          <a:off x="8345520" y="32875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78</xdr:row>
      <xdr:rowOff>0</xdr:rowOff>
    </xdr:from>
    <xdr:to>
      <xdr:col>4</xdr:col>
      <xdr:colOff>299520</xdr:colOff>
      <xdr:row>78</xdr:row>
      <xdr:rowOff>299520</xdr:rowOff>
    </xdr:to>
    <xdr:sp macro="" textlink="">
      <xdr:nvSpPr>
        <xdr:cNvPr id="1232" name="CustomShape 1"/>
        <xdr:cNvSpPr/>
      </xdr:nvSpPr>
      <xdr:spPr>
        <a:xfrm>
          <a:off x="8345520" y="32875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79</xdr:row>
      <xdr:rowOff>0</xdr:rowOff>
    </xdr:from>
    <xdr:to>
      <xdr:col>4</xdr:col>
      <xdr:colOff>299520</xdr:colOff>
      <xdr:row>79</xdr:row>
      <xdr:rowOff>308520</xdr:rowOff>
    </xdr:to>
    <xdr:sp macro="" textlink="">
      <xdr:nvSpPr>
        <xdr:cNvPr id="1233" name="CustomShape 1"/>
        <xdr:cNvSpPr/>
      </xdr:nvSpPr>
      <xdr:spPr>
        <a:xfrm>
          <a:off x="8345520" y="33418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79</xdr:row>
      <xdr:rowOff>0</xdr:rowOff>
    </xdr:from>
    <xdr:to>
      <xdr:col>4</xdr:col>
      <xdr:colOff>299520</xdr:colOff>
      <xdr:row>79</xdr:row>
      <xdr:rowOff>308520</xdr:rowOff>
    </xdr:to>
    <xdr:sp macro="" textlink="">
      <xdr:nvSpPr>
        <xdr:cNvPr id="1234" name="CustomShape 1"/>
        <xdr:cNvSpPr/>
      </xdr:nvSpPr>
      <xdr:spPr>
        <a:xfrm>
          <a:off x="8345520" y="33418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79</xdr:row>
      <xdr:rowOff>0</xdr:rowOff>
    </xdr:from>
    <xdr:to>
      <xdr:col>4</xdr:col>
      <xdr:colOff>299520</xdr:colOff>
      <xdr:row>79</xdr:row>
      <xdr:rowOff>299520</xdr:rowOff>
    </xdr:to>
    <xdr:sp macro="" textlink="">
      <xdr:nvSpPr>
        <xdr:cNvPr id="1235" name="CustomShape 1"/>
        <xdr:cNvSpPr/>
      </xdr:nvSpPr>
      <xdr:spPr>
        <a:xfrm>
          <a:off x="8345520" y="33418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79</xdr:row>
      <xdr:rowOff>0</xdr:rowOff>
    </xdr:from>
    <xdr:to>
      <xdr:col>4</xdr:col>
      <xdr:colOff>299520</xdr:colOff>
      <xdr:row>79</xdr:row>
      <xdr:rowOff>299520</xdr:rowOff>
    </xdr:to>
    <xdr:sp macro="" textlink="">
      <xdr:nvSpPr>
        <xdr:cNvPr id="1236" name="CustomShape 1"/>
        <xdr:cNvSpPr/>
      </xdr:nvSpPr>
      <xdr:spPr>
        <a:xfrm>
          <a:off x="8345520" y="33418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79</xdr:row>
      <xdr:rowOff>0</xdr:rowOff>
    </xdr:from>
    <xdr:to>
      <xdr:col>4</xdr:col>
      <xdr:colOff>299520</xdr:colOff>
      <xdr:row>79</xdr:row>
      <xdr:rowOff>299520</xdr:rowOff>
    </xdr:to>
    <xdr:sp macro="" textlink="">
      <xdr:nvSpPr>
        <xdr:cNvPr id="1237" name="CustomShape 1"/>
        <xdr:cNvSpPr/>
      </xdr:nvSpPr>
      <xdr:spPr>
        <a:xfrm>
          <a:off x="8345520" y="33418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79</xdr:row>
      <xdr:rowOff>0</xdr:rowOff>
    </xdr:from>
    <xdr:to>
      <xdr:col>4</xdr:col>
      <xdr:colOff>299520</xdr:colOff>
      <xdr:row>79</xdr:row>
      <xdr:rowOff>299520</xdr:rowOff>
    </xdr:to>
    <xdr:sp macro="" textlink="">
      <xdr:nvSpPr>
        <xdr:cNvPr id="1238" name="CustomShape 1"/>
        <xdr:cNvSpPr/>
      </xdr:nvSpPr>
      <xdr:spPr>
        <a:xfrm>
          <a:off x="8345520" y="33418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79</xdr:row>
      <xdr:rowOff>0</xdr:rowOff>
    </xdr:from>
    <xdr:to>
      <xdr:col>4</xdr:col>
      <xdr:colOff>299520</xdr:colOff>
      <xdr:row>79</xdr:row>
      <xdr:rowOff>308520</xdr:rowOff>
    </xdr:to>
    <xdr:sp macro="" textlink="">
      <xdr:nvSpPr>
        <xdr:cNvPr id="1239" name="CustomShape 1"/>
        <xdr:cNvSpPr/>
      </xdr:nvSpPr>
      <xdr:spPr>
        <a:xfrm>
          <a:off x="8345520" y="33418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79</xdr:row>
      <xdr:rowOff>0</xdr:rowOff>
    </xdr:from>
    <xdr:to>
      <xdr:col>4</xdr:col>
      <xdr:colOff>299520</xdr:colOff>
      <xdr:row>79</xdr:row>
      <xdr:rowOff>308520</xdr:rowOff>
    </xdr:to>
    <xdr:sp macro="" textlink="">
      <xdr:nvSpPr>
        <xdr:cNvPr id="1240" name="CustomShape 1"/>
        <xdr:cNvSpPr/>
      </xdr:nvSpPr>
      <xdr:spPr>
        <a:xfrm>
          <a:off x="8345520" y="33418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79</xdr:row>
      <xdr:rowOff>0</xdr:rowOff>
    </xdr:from>
    <xdr:to>
      <xdr:col>4</xdr:col>
      <xdr:colOff>299520</xdr:colOff>
      <xdr:row>79</xdr:row>
      <xdr:rowOff>299520</xdr:rowOff>
    </xdr:to>
    <xdr:sp macro="" textlink="">
      <xdr:nvSpPr>
        <xdr:cNvPr id="1241" name="CustomShape 1"/>
        <xdr:cNvSpPr/>
      </xdr:nvSpPr>
      <xdr:spPr>
        <a:xfrm>
          <a:off x="8345520" y="33418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79</xdr:row>
      <xdr:rowOff>0</xdr:rowOff>
    </xdr:from>
    <xdr:to>
      <xdr:col>4</xdr:col>
      <xdr:colOff>299520</xdr:colOff>
      <xdr:row>79</xdr:row>
      <xdr:rowOff>299520</xdr:rowOff>
    </xdr:to>
    <xdr:sp macro="" textlink="">
      <xdr:nvSpPr>
        <xdr:cNvPr id="1242" name="CustomShape 1"/>
        <xdr:cNvSpPr/>
      </xdr:nvSpPr>
      <xdr:spPr>
        <a:xfrm>
          <a:off x="8345520" y="33418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79</xdr:row>
      <xdr:rowOff>0</xdr:rowOff>
    </xdr:from>
    <xdr:to>
      <xdr:col>4</xdr:col>
      <xdr:colOff>299520</xdr:colOff>
      <xdr:row>79</xdr:row>
      <xdr:rowOff>299520</xdr:rowOff>
    </xdr:to>
    <xdr:sp macro="" textlink="">
      <xdr:nvSpPr>
        <xdr:cNvPr id="1243" name="CustomShape 1"/>
        <xdr:cNvSpPr/>
      </xdr:nvSpPr>
      <xdr:spPr>
        <a:xfrm>
          <a:off x="8345520" y="33418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79</xdr:row>
      <xdr:rowOff>0</xdr:rowOff>
    </xdr:from>
    <xdr:to>
      <xdr:col>4</xdr:col>
      <xdr:colOff>299520</xdr:colOff>
      <xdr:row>79</xdr:row>
      <xdr:rowOff>308520</xdr:rowOff>
    </xdr:to>
    <xdr:sp macro="" textlink="">
      <xdr:nvSpPr>
        <xdr:cNvPr id="1244" name="CustomShape 1"/>
        <xdr:cNvSpPr/>
      </xdr:nvSpPr>
      <xdr:spPr>
        <a:xfrm>
          <a:off x="8345520" y="33418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79</xdr:row>
      <xdr:rowOff>0</xdr:rowOff>
    </xdr:from>
    <xdr:to>
      <xdr:col>4</xdr:col>
      <xdr:colOff>299520</xdr:colOff>
      <xdr:row>79</xdr:row>
      <xdr:rowOff>308520</xdr:rowOff>
    </xdr:to>
    <xdr:sp macro="" textlink="">
      <xdr:nvSpPr>
        <xdr:cNvPr id="1245" name="CustomShape 1"/>
        <xdr:cNvSpPr/>
      </xdr:nvSpPr>
      <xdr:spPr>
        <a:xfrm>
          <a:off x="8345520" y="33418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79</xdr:row>
      <xdr:rowOff>0</xdr:rowOff>
    </xdr:from>
    <xdr:to>
      <xdr:col>4</xdr:col>
      <xdr:colOff>299520</xdr:colOff>
      <xdr:row>79</xdr:row>
      <xdr:rowOff>299520</xdr:rowOff>
    </xdr:to>
    <xdr:sp macro="" textlink="">
      <xdr:nvSpPr>
        <xdr:cNvPr id="1246" name="CustomShape 1"/>
        <xdr:cNvSpPr/>
      </xdr:nvSpPr>
      <xdr:spPr>
        <a:xfrm>
          <a:off x="8345520" y="33418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79</xdr:row>
      <xdr:rowOff>0</xdr:rowOff>
    </xdr:from>
    <xdr:to>
      <xdr:col>4</xdr:col>
      <xdr:colOff>299520</xdr:colOff>
      <xdr:row>79</xdr:row>
      <xdr:rowOff>299520</xdr:rowOff>
    </xdr:to>
    <xdr:sp macro="" textlink="">
      <xdr:nvSpPr>
        <xdr:cNvPr id="1247" name="CustomShape 1"/>
        <xdr:cNvSpPr/>
      </xdr:nvSpPr>
      <xdr:spPr>
        <a:xfrm>
          <a:off x="8345520" y="33418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79</xdr:row>
      <xdr:rowOff>0</xdr:rowOff>
    </xdr:from>
    <xdr:to>
      <xdr:col>4</xdr:col>
      <xdr:colOff>299520</xdr:colOff>
      <xdr:row>79</xdr:row>
      <xdr:rowOff>299520</xdr:rowOff>
    </xdr:to>
    <xdr:sp macro="" textlink="">
      <xdr:nvSpPr>
        <xdr:cNvPr id="1248" name="CustomShape 1"/>
        <xdr:cNvSpPr/>
      </xdr:nvSpPr>
      <xdr:spPr>
        <a:xfrm>
          <a:off x="8345520" y="33418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79</xdr:row>
      <xdr:rowOff>0</xdr:rowOff>
    </xdr:from>
    <xdr:to>
      <xdr:col>4</xdr:col>
      <xdr:colOff>299520</xdr:colOff>
      <xdr:row>79</xdr:row>
      <xdr:rowOff>299520</xdr:rowOff>
    </xdr:to>
    <xdr:sp macro="" textlink="">
      <xdr:nvSpPr>
        <xdr:cNvPr id="1249" name="CustomShape 1"/>
        <xdr:cNvSpPr/>
      </xdr:nvSpPr>
      <xdr:spPr>
        <a:xfrm>
          <a:off x="8345520" y="33418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79</xdr:row>
      <xdr:rowOff>0</xdr:rowOff>
    </xdr:from>
    <xdr:to>
      <xdr:col>4</xdr:col>
      <xdr:colOff>299520</xdr:colOff>
      <xdr:row>79</xdr:row>
      <xdr:rowOff>308520</xdr:rowOff>
    </xdr:to>
    <xdr:sp macro="" textlink="">
      <xdr:nvSpPr>
        <xdr:cNvPr id="1250" name="CustomShape 1"/>
        <xdr:cNvSpPr/>
      </xdr:nvSpPr>
      <xdr:spPr>
        <a:xfrm>
          <a:off x="8345520" y="33418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79</xdr:row>
      <xdr:rowOff>0</xdr:rowOff>
    </xdr:from>
    <xdr:to>
      <xdr:col>4</xdr:col>
      <xdr:colOff>299520</xdr:colOff>
      <xdr:row>79</xdr:row>
      <xdr:rowOff>308520</xdr:rowOff>
    </xdr:to>
    <xdr:sp macro="" textlink="">
      <xdr:nvSpPr>
        <xdr:cNvPr id="1251" name="CustomShape 1"/>
        <xdr:cNvSpPr/>
      </xdr:nvSpPr>
      <xdr:spPr>
        <a:xfrm>
          <a:off x="8345520" y="33418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79</xdr:row>
      <xdr:rowOff>0</xdr:rowOff>
    </xdr:from>
    <xdr:to>
      <xdr:col>4</xdr:col>
      <xdr:colOff>299520</xdr:colOff>
      <xdr:row>79</xdr:row>
      <xdr:rowOff>299520</xdr:rowOff>
    </xdr:to>
    <xdr:sp macro="" textlink="">
      <xdr:nvSpPr>
        <xdr:cNvPr id="1252" name="CustomShape 1"/>
        <xdr:cNvSpPr/>
      </xdr:nvSpPr>
      <xdr:spPr>
        <a:xfrm>
          <a:off x="8345520" y="33418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79</xdr:row>
      <xdr:rowOff>0</xdr:rowOff>
    </xdr:from>
    <xdr:to>
      <xdr:col>4</xdr:col>
      <xdr:colOff>299520</xdr:colOff>
      <xdr:row>79</xdr:row>
      <xdr:rowOff>299520</xdr:rowOff>
    </xdr:to>
    <xdr:sp macro="" textlink="">
      <xdr:nvSpPr>
        <xdr:cNvPr id="1253" name="CustomShape 1"/>
        <xdr:cNvSpPr/>
      </xdr:nvSpPr>
      <xdr:spPr>
        <a:xfrm>
          <a:off x="8345520" y="33418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79</xdr:row>
      <xdr:rowOff>0</xdr:rowOff>
    </xdr:from>
    <xdr:to>
      <xdr:col>4</xdr:col>
      <xdr:colOff>299520</xdr:colOff>
      <xdr:row>79</xdr:row>
      <xdr:rowOff>299520</xdr:rowOff>
    </xdr:to>
    <xdr:sp macro="" textlink="">
      <xdr:nvSpPr>
        <xdr:cNvPr id="1254" name="CustomShape 1"/>
        <xdr:cNvSpPr/>
      </xdr:nvSpPr>
      <xdr:spPr>
        <a:xfrm>
          <a:off x="8345520" y="33418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80</xdr:row>
      <xdr:rowOff>0</xdr:rowOff>
    </xdr:from>
    <xdr:to>
      <xdr:col>4</xdr:col>
      <xdr:colOff>299520</xdr:colOff>
      <xdr:row>80</xdr:row>
      <xdr:rowOff>308520</xdr:rowOff>
    </xdr:to>
    <xdr:sp macro="" textlink="">
      <xdr:nvSpPr>
        <xdr:cNvPr id="1255" name="CustomShape 1"/>
        <xdr:cNvSpPr/>
      </xdr:nvSpPr>
      <xdr:spPr>
        <a:xfrm>
          <a:off x="8345520" y="339616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80</xdr:row>
      <xdr:rowOff>0</xdr:rowOff>
    </xdr:from>
    <xdr:to>
      <xdr:col>4</xdr:col>
      <xdr:colOff>299520</xdr:colOff>
      <xdr:row>80</xdr:row>
      <xdr:rowOff>308520</xdr:rowOff>
    </xdr:to>
    <xdr:sp macro="" textlink="">
      <xdr:nvSpPr>
        <xdr:cNvPr id="1256" name="CustomShape 1"/>
        <xdr:cNvSpPr/>
      </xdr:nvSpPr>
      <xdr:spPr>
        <a:xfrm>
          <a:off x="8345520" y="339616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80</xdr:row>
      <xdr:rowOff>0</xdr:rowOff>
    </xdr:from>
    <xdr:to>
      <xdr:col>4</xdr:col>
      <xdr:colOff>299520</xdr:colOff>
      <xdr:row>80</xdr:row>
      <xdr:rowOff>299520</xdr:rowOff>
    </xdr:to>
    <xdr:sp macro="" textlink="">
      <xdr:nvSpPr>
        <xdr:cNvPr id="1257" name="CustomShape 1"/>
        <xdr:cNvSpPr/>
      </xdr:nvSpPr>
      <xdr:spPr>
        <a:xfrm>
          <a:off x="8345520" y="33961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80</xdr:row>
      <xdr:rowOff>0</xdr:rowOff>
    </xdr:from>
    <xdr:to>
      <xdr:col>4</xdr:col>
      <xdr:colOff>299520</xdr:colOff>
      <xdr:row>80</xdr:row>
      <xdr:rowOff>299520</xdr:rowOff>
    </xdr:to>
    <xdr:sp macro="" textlink="">
      <xdr:nvSpPr>
        <xdr:cNvPr id="1258" name="CustomShape 1"/>
        <xdr:cNvSpPr/>
      </xdr:nvSpPr>
      <xdr:spPr>
        <a:xfrm>
          <a:off x="8345520" y="33961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80</xdr:row>
      <xdr:rowOff>0</xdr:rowOff>
    </xdr:from>
    <xdr:to>
      <xdr:col>4</xdr:col>
      <xdr:colOff>299520</xdr:colOff>
      <xdr:row>80</xdr:row>
      <xdr:rowOff>299520</xdr:rowOff>
    </xdr:to>
    <xdr:sp macro="" textlink="">
      <xdr:nvSpPr>
        <xdr:cNvPr id="1259" name="CustomShape 1"/>
        <xdr:cNvSpPr/>
      </xdr:nvSpPr>
      <xdr:spPr>
        <a:xfrm>
          <a:off x="8345520" y="33961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80</xdr:row>
      <xdr:rowOff>0</xdr:rowOff>
    </xdr:from>
    <xdr:to>
      <xdr:col>4</xdr:col>
      <xdr:colOff>299520</xdr:colOff>
      <xdr:row>80</xdr:row>
      <xdr:rowOff>299520</xdr:rowOff>
    </xdr:to>
    <xdr:sp macro="" textlink="">
      <xdr:nvSpPr>
        <xdr:cNvPr id="1260" name="CustomShape 1"/>
        <xdr:cNvSpPr/>
      </xdr:nvSpPr>
      <xdr:spPr>
        <a:xfrm>
          <a:off x="8345520" y="33961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80</xdr:row>
      <xdr:rowOff>0</xdr:rowOff>
    </xdr:from>
    <xdr:to>
      <xdr:col>4</xdr:col>
      <xdr:colOff>299520</xdr:colOff>
      <xdr:row>80</xdr:row>
      <xdr:rowOff>308520</xdr:rowOff>
    </xdr:to>
    <xdr:sp macro="" textlink="">
      <xdr:nvSpPr>
        <xdr:cNvPr id="1261" name="CustomShape 1"/>
        <xdr:cNvSpPr/>
      </xdr:nvSpPr>
      <xdr:spPr>
        <a:xfrm>
          <a:off x="8345520" y="339616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80</xdr:row>
      <xdr:rowOff>0</xdr:rowOff>
    </xdr:from>
    <xdr:to>
      <xdr:col>4</xdr:col>
      <xdr:colOff>299520</xdr:colOff>
      <xdr:row>80</xdr:row>
      <xdr:rowOff>308520</xdr:rowOff>
    </xdr:to>
    <xdr:sp macro="" textlink="">
      <xdr:nvSpPr>
        <xdr:cNvPr id="1262" name="CustomShape 1"/>
        <xdr:cNvSpPr/>
      </xdr:nvSpPr>
      <xdr:spPr>
        <a:xfrm>
          <a:off x="8345520" y="339616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80</xdr:row>
      <xdr:rowOff>0</xdr:rowOff>
    </xdr:from>
    <xdr:to>
      <xdr:col>4</xdr:col>
      <xdr:colOff>299520</xdr:colOff>
      <xdr:row>80</xdr:row>
      <xdr:rowOff>299520</xdr:rowOff>
    </xdr:to>
    <xdr:sp macro="" textlink="">
      <xdr:nvSpPr>
        <xdr:cNvPr id="1263" name="CustomShape 1"/>
        <xdr:cNvSpPr/>
      </xdr:nvSpPr>
      <xdr:spPr>
        <a:xfrm>
          <a:off x="8345520" y="33961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80</xdr:row>
      <xdr:rowOff>0</xdr:rowOff>
    </xdr:from>
    <xdr:to>
      <xdr:col>4</xdr:col>
      <xdr:colOff>299520</xdr:colOff>
      <xdr:row>80</xdr:row>
      <xdr:rowOff>299520</xdr:rowOff>
    </xdr:to>
    <xdr:sp macro="" textlink="">
      <xdr:nvSpPr>
        <xdr:cNvPr id="1264" name="CustomShape 1"/>
        <xdr:cNvSpPr/>
      </xdr:nvSpPr>
      <xdr:spPr>
        <a:xfrm>
          <a:off x="8345520" y="33961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80</xdr:row>
      <xdr:rowOff>0</xdr:rowOff>
    </xdr:from>
    <xdr:to>
      <xdr:col>4</xdr:col>
      <xdr:colOff>299520</xdr:colOff>
      <xdr:row>80</xdr:row>
      <xdr:rowOff>299520</xdr:rowOff>
    </xdr:to>
    <xdr:sp macro="" textlink="">
      <xdr:nvSpPr>
        <xdr:cNvPr id="1265" name="CustomShape 1"/>
        <xdr:cNvSpPr/>
      </xdr:nvSpPr>
      <xdr:spPr>
        <a:xfrm>
          <a:off x="8345520" y="33961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80</xdr:row>
      <xdr:rowOff>0</xdr:rowOff>
    </xdr:from>
    <xdr:to>
      <xdr:col>4</xdr:col>
      <xdr:colOff>299520</xdr:colOff>
      <xdr:row>80</xdr:row>
      <xdr:rowOff>308520</xdr:rowOff>
    </xdr:to>
    <xdr:sp macro="" textlink="">
      <xdr:nvSpPr>
        <xdr:cNvPr id="1266" name="CustomShape 1"/>
        <xdr:cNvSpPr/>
      </xdr:nvSpPr>
      <xdr:spPr>
        <a:xfrm>
          <a:off x="8345520" y="339616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80</xdr:row>
      <xdr:rowOff>0</xdr:rowOff>
    </xdr:from>
    <xdr:to>
      <xdr:col>4</xdr:col>
      <xdr:colOff>299520</xdr:colOff>
      <xdr:row>80</xdr:row>
      <xdr:rowOff>308520</xdr:rowOff>
    </xdr:to>
    <xdr:sp macro="" textlink="">
      <xdr:nvSpPr>
        <xdr:cNvPr id="1267" name="CustomShape 1"/>
        <xdr:cNvSpPr/>
      </xdr:nvSpPr>
      <xdr:spPr>
        <a:xfrm>
          <a:off x="8345520" y="339616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80</xdr:row>
      <xdr:rowOff>0</xdr:rowOff>
    </xdr:from>
    <xdr:to>
      <xdr:col>4</xdr:col>
      <xdr:colOff>299520</xdr:colOff>
      <xdr:row>80</xdr:row>
      <xdr:rowOff>299520</xdr:rowOff>
    </xdr:to>
    <xdr:sp macro="" textlink="">
      <xdr:nvSpPr>
        <xdr:cNvPr id="1268" name="CustomShape 1"/>
        <xdr:cNvSpPr/>
      </xdr:nvSpPr>
      <xdr:spPr>
        <a:xfrm>
          <a:off x="8345520" y="33961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80</xdr:row>
      <xdr:rowOff>0</xdr:rowOff>
    </xdr:from>
    <xdr:to>
      <xdr:col>4</xdr:col>
      <xdr:colOff>299520</xdr:colOff>
      <xdr:row>80</xdr:row>
      <xdr:rowOff>299520</xdr:rowOff>
    </xdr:to>
    <xdr:sp macro="" textlink="">
      <xdr:nvSpPr>
        <xdr:cNvPr id="1269" name="CustomShape 1"/>
        <xdr:cNvSpPr/>
      </xdr:nvSpPr>
      <xdr:spPr>
        <a:xfrm>
          <a:off x="8345520" y="33961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80</xdr:row>
      <xdr:rowOff>0</xdr:rowOff>
    </xdr:from>
    <xdr:to>
      <xdr:col>4</xdr:col>
      <xdr:colOff>299520</xdr:colOff>
      <xdr:row>80</xdr:row>
      <xdr:rowOff>299520</xdr:rowOff>
    </xdr:to>
    <xdr:sp macro="" textlink="">
      <xdr:nvSpPr>
        <xdr:cNvPr id="1270" name="CustomShape 1"/>
        <xdr:cNvSpPr/>
      </xdr:nvSpPr>
      <xdr:spPr>
        <a:xfrm>
          <a:off x="8345520" y="33961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80</xdr:row>
      <xdr:rowOff>0</xdr:rowOff>
    </xdr:from>
    <xdr:to>
      <xdr:col>4</xdr:col>
      <xdr:colOff>299520</xdr:colOff>
      <xdr:row>80</xdr:row>
      <xdr:rowOff>299520</xdr:rowOff>
    </xdr:to>
    <xdr:sp macro="" textlink="">
      <xdr:nvSpPr>
        <xdr:cNvPr id="1271" name="CustomShape 1"/>
        <xdr:cNvSpPr/>
      </xdr:nvSpPr>
      <xdr:spPr>
        <a:xfrm>
          <a:off x="8345520" y="33961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80</xdr:row>
      <xdr:rowOff>0</xdr:rowOff>
    </xdr:from>
    <xdr:to>
      <xdr:col>4</xdr:col>
      <xdr:colOff>299520</xdr:colOff>
      <xdr:row>80</xdr:row>
      <xdr:rowOff>308520</xdr:rowOff>
    </xdr:to>
    <xdr:sp macro="" textlink="">
      <xdr:nvSpPr>
        <xdr:cNvPr id="1272" name="CustomShape 1"/>
        <xdr:cNvSpPr/>
      </xdr:nvSpPr>
      <xdr:spPr>
        <a:xfrm>
          <a:off x="8345520" y="339616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80</xdr:row>
      <xdr:rowOff>0</xdr:rowOff>
    </xdr:from>
    <xdr:to>
      <xdr:col>4</xdr:col>
      <xdr:colOff>299520</xdr:colOff>
      <xdr:row>80</xdr:row>
      <xdr:rowOff>308520</xdr:rowOff>
    </xdr:to>
    <xdr:sp macro="" textlink="">
      <xdr:nvSpPr>
        <xdr:cNvPr id="1273" name="CustomShape 1"/>
        <xdr:cNvSpPr/>
      </xdr:nvSpPr>
      <xdr:spPr>
        <a:xfrm>
          <a:off x="8345520" y="339616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80</xdr:row>
      <xdr:rowOff>0</xdr:rowOff>
    </xdr:from>
    <xdr:to>
      <xdr:col>4</xdr:col>
      <xdr:colOff>299520</xdr:colOff>
      <xdr:row>80</xdr:row>
      <xdr:rowOff>299520</xdr:rowOff>
    </xdr:to>
    <xdr:sp macro="" textlink="">
      <xdr:nvSpPr>
        <xdr:cNvPr id="1274" name="CustomShape 1"/>
        <xdr:cNvSpPr/>
      </xdr:nvSpPr>
      <xdr:spPr>
        <a:xfrm>
          <a:off x="8345520" y="33961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80</xdr:row>
      <xdr:rowOff>0</xdr:rowOff>
    </xdr:from>
    <xdr:to>
      <xdr:col>4</xdr:col>
      <xdr:colOff>299520</xdr:colOff>
      <xdr:row>80</xdr:row>
      <xdr:rowOff>299520</xdr:rowOff>
    </xdr:to>
    <xdr:sp macro="" textlink="">
      <xdr:nvSpPr>
        <xdr:cNvPr id="1275" name="CustomShape 1"/>
        <xdr:cNvSpPr/>
      </xdr:nvSpPr>
      <xdr:spPr>
        <a:xfrm>
          <a:off x="8345520" y="33961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80</xdr:row>
      <xdr:rowOff>0</xdr:rowOff>
    </xdr:from>
    <xdr:to>
      <xdr:col>4</xdr:col>
      <xdr:colOff>299520</xdr:colOff>
      <xdr:row>80</xdr:row>
      <xdr:rowOff>299520</xdr:rowOff>
    </xdr:to>
    <xdr:sp macro="" textlink="">
      <xdr:nvSpPr>
        <xdr:cNvPr id="1276" name="CustomShape 1"/>
        <xdr:cNvSpPr/>
      </xdr:nvSpPr>
      <xdr:spPr>
        <a:xfrm>
          <a:off x="8345520" y="33961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81</xdr:row>
      <xdr:rowOff>0</xdr:rowOff>
    </xdr:from>
    <xdr:to>
      <xdr:col>4</xdr:col>
      <xdr:colOff>299520</xdr:colOff>
      <xdr:row>81</xdr:row>
      <xdr:rowOff>308520</xdr:rowOff>
    </xdr:to>
    <xdr:sp macro="" textlink="">
      <xdr:nvSpPr>
        <xdr:cNvPr id="1277" name="CustomShape 1"/>
        <xdr:cNvSpPr/>
      </xdr:nvSpPr>
      <xdr:spPr>
        <a:xfrm>
          <a:off x="8345520" y="347806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81</xdr:row>
      <xdr:rowOff>0</xdr:rowOff>
    </xdr:from>
    <xdr:to>
      <xdr:col>4</xdr:col>
      <xdr:colOff>299520</xdr:colOff>
      <xdr:row>81</xdr:row>
      <xdr:rowOff>308520</xdr:rowOff>
    </xdr:to>
    <xdr:sp macro="" textlink="">
      <xdr:nvSpPr>
        <xdr:cNvPr id="1278" name="CustomShape 1"/>
        <xdr:cNvSpPr/>
      </xdr:nvSpPr>
      <xdr:spPr>
        <a:xfrm>
          <a:off x="8345520" y="347806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81</xdr:row>
      <xdr:rowOff>0</xdr:rowOff>
    </xdr:from>
    <xdr:to>
      <xdr:col>4</xdr:col>
      <xdr:colOff>299520</xdr:colOff>
      <xdr:row>81</xdr:row>
      <xdr:rowOff>299520</xdr:rowOff>
    </xdr:to>
    <xdr:sp macro="" textlink="">
      <xdr:nvSpPr>
        <xdr:cNvPr id="1279" name="CustomShape 1"/>
        <xdr:cNvSpPr/>
      </xdr:nvSpPr>
      <xdr:spPr>
        <a:xfrm>
          <a:off x="8345520" y="34780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81</xdr:row>
      <xdr:rowOff>0</xdr:rowOff>
    </xdr:from>
    <xdr:to>
      <xdr:col>4</xdr:col>
      <xdr:colOff>299520</xdr:colOff>
      <xdr:row>81</xdr:row>
      <xdr:rowOff>299520</xdr:rowOff>
    </xdr:to>
    <xdr:sp macro="" textlink="">
      <xdr:nvSpPr>
        <xdr:cNvPr id="1280" name="CustomShape 1"/>
        <xdr:cNvSpPr/>
      </xdr:nvSpPr>
      <xdr:spPr>
        <a:xfrm>
          <a:off x="8345520" y="34780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81</xdr:row>
      <xdr:rowOff>0</xdr:rowOff>
    </xdr:from>
    <xdr:to>
      <xdr:col>4</xdr:col>
      <xdr:colOff>299520</xdr:colOff>
      <xdr:row>81</xdr:row>
      <xdr:rowOff>299520</xdr:rowOff>
    </xdr:to>
    <xdr:sp macro="" textlink="">
      <xdr:nvSpPr>
        <xdr:cNvPr id="1281" name="CustomShape 1"/>
        <xdr:cNvSpPr/>
      </xdr:nvSpPr>
      <xdr:spPr>
        <a:xfrm>
          <a:off x="8345520" y="34780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81</xdr:row>
      <xdr:rowOff>0</xdr:rowOff>
    </xdr:from>
    <xdr:to>
      <xdr:col>4</xdr:col>
      <xdr:colOff>299520</xdr:colOff>
      <xdr:row>81</xdr:row>
      <xdr:rowOff>299520</xdr:rowOff>
    </xdr:to>
    <xdr:sp macro="" textlink="">
      <xdr:nvSpPr>
        <xdr:cNvPr id="1282" name="CustomShape 1"/>
        <xdr:cNvSpPr/>
      </xdr:nvSpPr>
      <xdr:spPr>
        <a:xfrm>
          <a:off x="8345520" y="34780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81</xdr:row>
      <xdr:rowOff>0</xdr:rowOff>
    </xdr:from>
    <xdr:to>
      <xdr:col>4</xdr:col>
      <xdr:colOff>299520</xdr:colOff>
      <xdr:row>81</xdr:row>
      <xdr:rowOff>308520</xdr:rowOff>
    </xdr:to>
    <xdr:sp macro="" textlink="">
      <xdr:nvSpPr>
        <xdr:cNvPr id="1283" name="CustomShape 1"/>
        <xdr:cNvSpPr/>
      </xdr:nvSpPr>
      <xdr:spPr>
        <a:xfrm>
          <a:off x="8345520" y="347806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81</xdr:row>
      <xdr:rowOff>0</xdr:rowOff>
    </xdr:from>
    <xdr:to>
      <xdr:col>4</xdr:col>
      <xdr:colOff>299520</xdr:colOff>
      <xdr:row>81</xdr:row>
      <xdr:rowOff>308520</xdr:rowOff>
    </xdr:to>
    <xdr:sp macro="" textlink="">
      <xdr:nvSpPr>
        <xdr:cNvPr id="1284" name="CustomShape 1"/>
        <xdr:cNvSpPr/>
      </xdr:nvSpPr>
      <xdr:spPr>
        <a:xfrm>
          <a:off x="8345520" y="347806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81</xdr:row>
      <xdr:rowOff>0</xdr:rowOff>
    </xdr:from>
    <xdr:to>
      <xdr:col>4</xdr:col>
      <xdr:colOff>299520</xdr:colOff>
      <xdr:row>81</xdr:row>
      <xdr:rowOff>299520</xdr:rowOff>
    </xdr:to>
    <xdr:sp macro="" textlink="">
      <xdr:nvSpPr>
        <xdr:cNvPr id="1285" name="CustomShape 1"/>
        <xdr:cNvSpPr/>
      </xdr:nvSpPr>
      <xdr:spPr>
        <a:xfrm>
          <a:off x="8345520" y="34780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81</xdr:row>
      <xdr:rowOff>0</xdr:rowOff>
    </xdr:from>
    <xdr:to>
      <xdr:col>4</xdr:col>
      <xdr:colOff>299520</xdr:colOff>
      <xdr:row>81</xdr:row>
      <xdr:rowOff>299520</xdr:rowOff>
    </xdr:to>
    <xdr:sp macro="" textlink="">
      <xdr:nvSpPr>
        <xdr:cNvPr id="1286" name="CustomShape 1"/>
        <xdr:cNvSpPr/>
      </xdr:nvSpPr>
      <xdr:spPr>
        <a:xfrm>
          <a:off x="8345520" y="34780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81</xdr:row>
      <xdr:rowOff>0</xdr:rowOff>
    </xdr:from>
    <xdr:to>
      <xdr:col>4</xdr:col>
      <xdr:colOff>299520</xdr:colOff>
      <xdr:row>81</xdr:row>
      <xdr:rowOff>299520</xdr:rowOff>
    </xdr:to>
    <xdr:sp macro="" textlink="">
      <xdr:nvSpPr>
        <xdr:cNvPr id="1287" name="CustomShape 1"/>
        <xdr:cNvSpPr/>
      </xdr:nvSpPr>
      <xdr:spPr>
        <a:xfrm>
          <a:off x="8345520" y="34780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81</xdr:row>
      <xdr:rowOff>0</xdr:rowOff>
    </xdr:from>
    <xdr:to>
      <xdr:col>4</xdr:col>
      <xdr:colOff>299520</xdr:colOff>
      <xdr:row>81</xdr:row>
      <xdr:rowOff>308520</xdr:rowOff>
    </xdr:to>
    <xdr:sp macro="" textlink="">
      <xdr:nvSpPr>
        <xdr:cNvPr id="1288" name="CustomShape 1"/>
        <xdr:cNvSpPr/>
      </xdr:nvSpPr>
      <xdr:spPr>
        <a:xfrm>
          <a:off x="8345520" y="347806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81</xdr:row>
      <xdr:rowOff>0</xdr:rowOff>
    </xdr:from>
    <xdr:to>
      <xdr:col>4</xdr:col>
      <xdr:colOff>299520</xdr:colOff>
      <xdr:row>81</xdr:row>
      <xdr:rowOff>308520</xdr:rowOff>
    </xdr:to>
    <xdr:sp macro="" textlink="">
      <xdr:nvSpPr>
        <xdr:cNvPr id="1289" name="CustomShape 1"/>
        <xdr:cNvSpPr/>
      </xdr:nvSpPr>
      <xdr:spPr>
        <a:xfrm>
          <a:off x="8345520" y="347806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81</xdr:row>
      <xdr:rowOff>0</xdr:rowOff>
    </xdr:from>
    <xdr:to>
      <xdr:col>4</xdr:col>
      <xdr:colOff>299520</xdr:colOff>
      <xdr:row>81</xdr:row>
      <xdr:rowOff>299520</xdr:rowOff>
    </xdr:to>
    <xdr:sp macro="" textlink="">
      <xdr:nvSpPr>
        <xdr:cNvPr id="1290" name="CustomShape 1"/>
        <xdr:cNvSpPr/>
      </xdr:nvSpPr>
      <xdr:spPr>
        <a:xfrm>
          <a:off x="8345520" y="34780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81</xdr:row>
      <xdr:rowOff>0</xdr:rowOff>
    </xdr:from>
    <xdr:to>
      <xdr:col>4</xdr:col>
      <xdr:colOff>299520</xdr:colOff>
      <xdr:row>81</xdr:row>
      <xdr:rowOff>299520</xdr:rowOff>
    </xdr:to>
    <xdr:sp macro="" textlink="">
      <xdr:nvSpPr>
        <xdr:cNvPr id="1291" name="CustomShape 1"/>
        <xdr:cNvSpPr/>
      </xdr:nvSpPr>
      <xdr:spPr>
        <a:xfrm>
          <a:off x="8345520" y="34780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81</xdr:row>
      <xdr:rowOff>0</xdr:rowOff>
    </xdr:from>
    <xdr:to>
      <xdr:col>4</xdr:col>
      <xdr:colOff>299520</xdr:colOff>
      <xdr:row>81</xdr:row>
      <xdr:rowOff>299520</xdr:rowOff>
    </xdr:to>
    <xdr:sp macro="" textlink="">
      <xdr:nvSpPr>
        <xdr:cNvPr id="1292" name="CustomShape 1"/>
        <xdr:cNvSpPr/>
      </xdr:nvSpPr>
      <xdr:spPr>
        <a:xfrm>
          <a:off x="8345520" y="34780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81</xdr:row>
      <xdr:rowOff>0</xdr:rowOff>
    </xdr:from>
    <xdr:to>
      <xdr:col>4</xdr:col>
      <xdr:colOff>299520</xdr:colOff>
      <xdr:row>81</xdr:row>
      <xdr:rowOff>299520</xdr:rowOff>
    </xdr:to>
    <xdr:sp macro="" textlink="">
      <xdr:nvSpPr>
        <xdr:cNvPr id="1293" name="CustomShape 1"/>
        <xdr:cNvSpPr/>
      </xdr:nvSpPr>
      <xdr:spPr>
        <a:xfrm>
          <a:off x="8345520" y="34780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81</xdr:row>
      <xdr:rowOff>0</xdr:rowOff>
    </xdr:from>
    <xdr:to>
      <xdr:col>4</xdr:col>
      <xdr:colOff>299520</xdr:colOff>
      <xdr:row>81</xdr:row>
      <xdr:rowOff>308520</xdr:rowOff>
    </xdr:to>
    <xdr:sp macro="" textlink="">
      <xdr:nvSpPr>
        <xdr:cNvPr id="1294" name="CustomShape 1"/>
        <xdr:cNvSpPr/>
      </xdr:nvSpPr>
      <xdr:spPr>
        <a:xfrm>
          <a:off x="8345520" y="347806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81</xdr:row>
      <xdr:rowOff>0</xdr:rowOff>
    </xdr:from>
    <xdr:to>
      <xdr:col>4</xdr:col>
      <xdr:colOff>299520</xdr:colOff>
      <xdr:row>81</xdr:row>
      <xdr:rowOff>308520</xdr:rowOff>
    </xdr:to>
    <xdr:sp macro="" textlink="">
      <xdr:nvSpPr>
        <xdr:cNvPr id="1295" name="CustomShape 1"/>
        <xdr:cNvSpPr/>
      </xdr:nvSpPr>
      <xdr:spPr>
        <a:xfrm>
          <a:off x="8345520" y="347806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81</xdr:row>
      <xdr:rowOff>0</xdr:rowOff>
    </xdr:from>
    <xdr:to>
      <xdr:col>4</xdr:col>
      <xdr:colOff>299520</xdr:colOff>
      <xdr:row>81</xdr:row>
      <xdr:rowOff>299520</xdr:rowOff>
    </xdr:to>
    <xdr:sp macro="" textlink="">
      <xdr:nvSpPr>
        <xdr:cNvPr id="1296" name="CustomShape 1"/>
        <xdr:cNvSpPr/>
      </xdr:nvSpPr>
      <xdr:spPr>
        <a:xfrm>
          <a:off x="8345520" y="34780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81</xdr:row>
      <xdr:rowOff>0</xdr:rowOff>
    </xdr:from>
    <xdr:to>
      <xdr:col>4</xdr:col>
      <xdr:colOff>299520</xdr:colOff>
      <xdr:row>81</xdr:row>
      <xdr:rowOff>299520</xdr:rowOff>
    </xdr:to>
    <xdr:sp macro="" textlink="">
      <xdr:nvSpPr>
        <xdr:cNvPr id="1297" name="CustomShape 1"/>
        <xdr:cNvSpPr/>
      </xdr:nvSpPr>
      <xdr:spPr>
        <a:xfrm>
          <a:off x="8345520" y="34780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81</xdr:row>
      <xdr:rowOff>0</xdr:rowOff>
    </xdr:from>
    <xdr:to>
      <xdr:col>4</xdr:col>
      <xdr:colOff>299520</xdr:colOff>
      <xdr:row>81</xdr:row>
      <xdr:rowOff>299520</xdr:rowOff>
    </xdr:to>
    <xdr:sp macro="" textlink="">
      <xdr:nvSpPr>
        <xdr:cNvPr id="1298" name="CustomShape 1"/>
        <xdr:cNvSpPr/>
      </xdr:nvSpPr>
      <xdr:spPr>
        <a:xfrm>
          <a:off x="8345520" y="34780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82</xdr:row>
      <xdr:rowOff>0</xdr:rowOff>
    </xdr:from>
    <xdr:to>
      <xdr:col>4</xdr:col>
      <xdr:colOff>299520</xdr:colOff>
      <xdr:row>83</xdr:row>
      <xdr:rowOff>70200</xdr:rowOff>
    </xdr:to>
    <xdr:sp macro="" textlink="">
      <xdr:nvSpPr>
        <xdr:cNvPr id="1299" name="CustomShape 1"/>
        <xdr:cNvSpPr/>
      </xdr:nvSpPr>
      <xdr:spPr>
        <a:xfrm>
          <a:off x="8345520" y="355996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82</xdr:row>
      <xdr:rowOff>0</xdr:rowOff>
    </xdr:from>
    <xdr:to>
      <xdr:col>4</xdr:col>
      <xdr:colOff>299520</xdr:colOff>
      <xdr:row>83</xdr:row>
      <xdr:rowOff>70200</xdr:rowOff>
    </xdr:to>
    <xdr:sp macro="" textlink="">
      <xdr:nvSpPr>
        <xdr:cNvPr id="1300" name="CustomShape 1"/>
        <xdr:cNvSpPr/>
      </xdr:nvSpPr>
      <xdr:spPr>
        <a:xfrm>
          <a:off x="8345520" y="355996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82</xdr:row>
      <xdr:rowOff>0</xdr:rowOff>
    </xdr:from>
    <xdr:to>
      <xdr:col>4</xdr:col>
      <xdr:colOff>299520</xdr:colOff>
      <xdr:row>83</xdr:row>
      <xdr:rowOff>61200</xdr:rowOff>
    </xdr:to>
    <xdr:sp macro="" textlink="">
      <xdr:nvSpPr>
        <xdr:cNvPr id="1301" name="CustomShape 1"/>
        <xdr:cNvSpPr/>
      </xdr:nvSpPr>
      <xdr:spPr>
        <a:xfrm>
          <a:off x="8345520" y="35599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82</xdr:row>
      <xdr:rowOff>0</xdr:rowOff>
    </xdr:from>
    <xdr:to>
      <xdr:col>4</xdr:col>
      <xdr:colOff>299520</xdr:colOff>
      <xdr:row>83</xdr:row>
      <xdr:rowOff>61200</xdr:rowOff>
    </xdr:to>
    <xdr:sp macro="" textlink="">
      <xdr:nvSpPr>
        <xdr:cNvPr id="1302" name="CustomShape 1"/>
        <xdr:cNvSpPr/>
      </xdr:nvSpPr>
      <xdr:spPr>
        <a:xfrm>
          <a:off x="8345520" y="35599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82</xdr:row>
      <xdr:rowOff>0</xdr:rowOff>
    </xdr:from>
    <xdr:to>
      <xdr:col>4</xdr:col>
      <xdr:colOff>299520</xdr:colOff>
      <xdr:row>83</xdr:row>
      <xdr:rowOff>61200</xdr:rowOff>
    </xdr:to>
    <xdr:sp macro="" textlink="">
      <xdr:nvSpPr>
        <xdr:cNvPr id="1303" name="CustomShape 1"/>
        <xdr:cNvSpPr/>
      </xdr:nvSpPr>
      <xdr:spPr>
        <a:xfrm>
          <a:off x="8345520" y="35599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82</xdr:row>
      <xdr:rowOff>0</xdr:rowOff>
    </xdr:from>
    <xdr:to>
      <xdr:col>4</xdr:col>
      <xdr:colOff>299520</xdr:colOff>
      <xdr:row>83</xdr:row>
      <xdr:rowOff>61200</xdr:rowOff>
    </xdr:to>
    <xdr:sp macro="" textlink="">
      <xdr:nvSpPr>
        <xdr:cNvPr id="1304" name="CustomShape 1"/>
        <xdr:cNvSpPr/>
      </xdr:nvSpPr>
      <xdr:spPr>
        <a:xfrm>
          <a:off x="8345520" y="35599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82</xdr:row>
      <xdr:rowOff>0</xdr:rowOff>
    </xdr:from>
    <xdr:to>
      <xdr:col>4</xdr:col>
      <xdr:colOff>299520</xdr:colOff>
      <xdr:row>83</xdr:row>
      <xdr:rowOff>70200</xdr:rowOff>
    </xdr:to>
    <xdr:sp macro="" textlink="">
      <xdr:nvSpPr>
        <xdr:cNvPr id="1305" name="CustomShape 1"/>
        <xdr:cNvSpPr/>
      </xdr:nvSpPr>
      <xdr:spPr>
        <a:xfrm>
          <a:off x="8345520" y="355996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82</xdr:row>
      <xdr:rowOff>0</xdr:rowOff>
    </xdr:from>
    <xdr:to>
      <xdr:col>4</xdr:col>
      <xdr:colOff>299520</xdr:colOff>
      <xdr:row>83</xdr:row>
      <xdr:rowOff>70200</xdr:rowOff>
    </xdr:to>
    <xdr:sp macro="" textlink="">
      <xdr:nvSpPr>
        <xdr:cNvPr id="1306" name="CustomShape 1"/>
        <xdr:cNvSpPr/>
      </xdr:nvSpPr>
      <xdr:spPr>
        <a:xfrm>
          <a:off x="8345520" y="355996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82</xdr:row>
      <xdr:rowOff>0</xdr:rowOff>
    </xdr:from>
    <xdr:to>
      <xdr:col>4</xdr:col>
      <xdr:colOff>299520</xdr:colOff>
      <xdr:row>83</xdr:row>
      <xdr:rowOff>61200</xdr:rowOff>
    </xdr:to>
    <xdr:sp macro="" textlink="">
      <xdr:nvSpPr>
        <xdr:cNvPr id="1307" name="CustomShape 1"/>
        <xdr:cNvSpPr/>
      </xdr:nvSpPr>
      <xdr:spPr>
        <a:xfrm>
          <a:off x="8345520" y="35599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82</xdr:row>
      <xdr:rowOff>0</xdr:rowOff>
    </xdr:from>
    <xdr:to>
      <xdr:col>4</xdr:col>
      <xdr:colOff>299520</xdr:colOff>
      <xdr:row>83</xdr:row>
      <xdr:rowOff>61200</xdr:rowOff>
    </xdr:to>
    <xdr:sp macro="" textlink="">
      <xdr:nvSpPr>
        <xdr:cNvPr id="1308" name="CustomShape 1"/>
        <xdr:cNvSpPr/>
      </xdr:nvSpPr>
      <xdr:spPr>
        <a:xfrm>
          <a:off x="8345520" y="35599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82</xdr:row>
      <xdr:rowOff>0</xdr:rowOff>
    </xdr:from>
    <xdr:to>
      <xdr:col>4</xdr:col>
      <xdr:colOff>299520</xdr:colOff>
      <xdr:row>83</xdr:row>
      <xdr:rowOff>61200</xdr:rowOff>
    </xdr:to>
    <xdr:sp macro="" textlink="">
      <xdr:nvSpPr>
        <xdr:cNvPr id="1309" name="CustomShape 1"/>
        <xdr:cNvSpPr/>
      </xdr:nvSpPr>
      <xdr:spPr>
        <a:xfrm>
          <a:off x="8345520" y="35599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82</xdr:row>
      <xdr:rowOff>0</xdr:rowOff>
    </xdr:from>
    <xdr:to>
      <xdr:col>4</xdr:col>
      <xdr:colOff>299520</xdr:colOff>
      <xdr:row>83</xdr:row>
      <xdr:rowOff>70200</xdr:rowOff>
    </xdr:to>
    <xdr:sp macro="" textlink="">
      <xdr:nvSpPr>
        <xdr:cNvPr id="1310" name="CustomShape 1"/>
        <xdr:cNvSpPr/>
      </xdr:nvSpPr>
      <xdr:spPr>
        <a:xfrm>
          <a:off x="8345520" y="355996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82</xdr:row>
      <xdr:rowOff>0</xdr:rowOff>
    </xdr:from>
    <xdr:to>
      <xdr:col>4</xdr:col>
      <xdr:colOff>299520</xdr:colOff>
      <xdr:row>83</xdr:row>
      <xdr:rowOff>70200</xdr:rowOff>
    </xdr:to>
    <xdr:sp macro="" textlink="">
      <xdr:nvSpPr>
        <xdr:cNvPr id="1311" name="CustomShape 1"/>
        <xdr:cNvSpPr/>
      </xdr:nvSpPr>
      <xdr:spPr>
        <a:xfrm>
          <a:off x="8345520" y="355996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82</xdr:row>
      <xdr:rowOff>0</xdr:rowOff>
    </xdr:from>
    <xdr:to>
      <xdr:col>4</xdr:col>
      <xdr:colOff>299520</xdr:colOff>
      <xdr:row>83</xdr:row>
      <xdr:rowOff>61200</xdr:rowOff>
    </xdr:to>
    <xdr:sp macro="" textlink="">
      <xdr:nvSpPr>
        <xdr:cNvPr id="1312" name="CustomShape 1"/>
        <xdr:cNvSpPr/>
      </xdr:nvSpPr>
      <xdr:spPr>
        <a:xfrm>
          <a:off x="8345520" y="35599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82</xdr:row>
      <xdr:rowOff>0</xdr:rowOff>
    </xdr:from>
    <xdr:to>
      <xdr:col>4</xdr:col>
      <xdr:colOff>299520</xdr:colOff>
      <xdr:row>83</xdr:row>
      <xdr:rowOff>61200</xdr:rowOff>
    </xdr:to>
    <xdr:sp macro="" textlink="">
      <xdr:nvSpPr>
        <xdr:cNvPr id="1313" name="CustomShape 1"/>
        <xdr:cNvSpPr/>
      </xdr:nvSpPr>
      <xdr:spPr>
        <a:xfrm>
          <a:off x="8345520" y="35599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82</xdr:row>
      <xdr:rowOff>0</xdr:rowOff>
    </xdr:from>
    <xdr:to>
      <xdr:col>4</xdr:col>
      <xdr:colOff>299520</xdr:colOff>
      <xdr:row>83</xdr:row>
      <xdr:rowOff>61200</xdr:rowOff>
    </xdr:to>
    <xdr:sp macro="" textlink="">
      <xdr:nvSpPr>
        <xdr:cNvPr id="1314" name="CustomShape 1"/>
        <xdr:cNvSpPr/>
      </xdr:nvSpPr>
      <xdr:spPr>
        <a:xfrm>
          <a:off x="8345520" y="35599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82</xdr:row>
      <xdr:rowOff>0</xdr:rowOff>
    </xdr:from>
    <xdr:to>
      <xdr:col>4</xdr:col>
      <xdr:colOff>299520</xdr:colOff>
      <xdr:row>83</xdr:row>
      <xdr:rowOff>61200</xdr:rowOff>
    </xdr:to>
    <xdr:sp macro="" textlink="">
      <xdr:nvSpPr>
        <xdr:cNvPr id="1315" name="CustomShape 1"/>
        <xdr:cNvSpPr/>
      </xdr:nvSpPr>
      <xdr:spPr>
        <a:xfrm>
          <a:off x="8345520" y="35599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82</xdr:row>
      <xdr:rowOff>0</xdr:rowOff>
    </xdr:from>
    <xdr:to>
      <xdr:col>4</xdr:col>
      <xdr:colOff>299520</xdr:colOff>
      <xdr:row>83</xdr:row>
      <xdr:rowOff>70200</xdr:rowOff>
    </xdr:to>
    <xdr:sp macro="" textlink="">
      <xdr:nvSpPr>
        <xdr:cNvPr id="1316" name="CustomShape 1"/>
        <xdr:cNvSpPr/>
      </xdr:nvSpPr>
      <xdr:spPr>
        <a:xfrm>
          <a:off x="8345520" y="355996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82</xdr:row>
      <xdr:rowOff>0</xdr:rowOff>
    </xdr:from>
    <xdr:to>
      <xdr:col>4</xdr:col>
      <xdr:colOff>299520</xdr:colOff>
      <xdr:row>83</xdr:row>
      <xdr:rowOff>70200</xdr:rowOff>
    </xdr:to>
    <xdr:sp macro="" textlink="">
      <xdr:nvSpPr>
        <xdr:cNvPr id="1317" name="CustomShape 1"/>
        <xdr:cNvSpPr/>
      </xdr:nvSpPr>
      <xdr:spPr>
        <a:xfrm>
          <a:off x="8345520" y="355996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82</xdr:row>
      <xdr:rowOff>0</xdr:rowOff>
    </xdr:from>
    <xdr:to>
      <xdr:col>4</xdr:col>
      <xdr:colOff>299520</xdr:colOff>
      <xdr:row>83</xdr:row>
      <xdr:rowOff>61200</xdr:rowOff>
    </xdr:to>
    <xdr:sp macro="" textlink="">
      <xdr:nvSpPr>
        <xdr:cNvPr id="1318" name="CustomShape 1"/>
        <xdr:cNvSpPr/>
      </xdr:nvSpPr>
      <xdr:spPr>
        <a:xfrm>
          <a:off x="8345520" y="35599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82</xdr:row>
      <xdr:rowOff>0</xdr:rowOff>
    </xdr:from>
    <xdr:to>
      <xdr:col>4</xdr:col>
      <xdr:colOff>299520</xdr:colOff>
      <xdr:row>83</xdr:row>
      <xdr:rowOff>61200</xdr:rowOff>
    </xdr:to>
    <xdr:sp macro="" textlink="">
      <xdr:nvSpPr>
        <xdr:cNvPr id="1319" name="CustomShape 1"/>
        <xdr:cNvSpPr/>
      </xdr:nvSpPr>
      <xdr:spPr>
        <a:xfrm>
          <a:off x="8345520" y="35599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82</xdr:row>
      <xdr:rowOff>0</xdr:rowOff>
    </xdr:from>
    <xdr:to>
      <xdr:col>4</xdr:col>
      <xdr:colOff>299520</xdr:colOff>
      <xdr:row>83</xdr:row>
      <xdr:rowOff>61200</xdr:rowOff>
    </xdr:to>
    <xdr:sp macro="" textlink="">
      <xdr:nvSpPr>
        <xdr:cNvPr id="1320" name="CustomShape 1"/>
        <xdr:cNvSpPr/>
      </xdr:nvSpPr>
      <xdr:spPr>
        <a:xfrm>
          <a:off x="8345520" y="355996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83</xdr:row>
      <xdr:rowOff>0</xdr:rowOff>
    </xdr:from>
    <xdr:to>
      <xdr:col>4</xdr:col>
      <xdr:colOff>299520</xdr:colOff>
      <xdr:row>84</xdr:row>
      <xdr:rowOff>70560</xdr:rowOff>
    </xdr:to>
    <xdr:sp macro="" textlink="">
      <xdr:nvSpPr>
        <xdr:cNvPr id="1321" name="CustomShape 1"/>
        <xdr:cNvSpPr/>
      </xdr:nvSpPr>
      <xdr:spPr>
        <a:xfrm>
          <a:off x="8345520" y="35838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83</xdr:row>
      <xdr:rowOff>0</xdr:rowOff>
    </xdr:from>
    <xdr:to>
      <xdr:col>4</xdr:col>
      <xdr:colOff>299520</xdr:colOff>
      <xdr:row>84</xdr:row>
      <xdr:rowOff>70560</xdr:rowOff>
    </xdr:to>
    <xdr:sp macro="" textlink="">
      <xdr:nvSpPr>
        <xdr:cNvPr id="1322" name="CustomShape 1"/>
        <xdr:cNvSpPr/>
      </xdr:nvSpPr>
      <xdr:spPr>
        <a:xfrm>
          <a:off x="8345520" y="35838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83</xdr:row>
      <xdr:rowOff>0</xdr:rowOff>
    </xdr:from>
    <xdr:to>
      <xdr:col>4</xdr:col>
      <xdr:colOff>299520</xdr:colOff>
      <xdr:row>84</xdr:row>
      <xdr:rowOff>61560</xdr:rowOff>
    </xdr:to>
    <xdr:sp macro="" textlink="">
      <xdr:nvSpPr>
        <xdr:cNvPr id="1323" name="CustomShape 1"/>
        <xdr:cNvSpPr/>
      </xdr:nvSpPr>
      <xdr:spPr>
        <a:xfrm>
          <a:off x="8345520" y="35838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83</xdr:row>
      <xdr:rowOff>0</xdr:rowOff>
    </xdr:from>
    <xdr:to>
      <xdr:col>4</xdr:col>
      <xdr:colOff>299520</xdr:colOff>
      <xdr:row>84</xdr:row>
      <xdr:rowOff>61560</xdr:rowOff>
    </xdr:to>
    <xdr:sp macro="" textlink="">
      <xdr:nvSpPr>
        <xdr:cNvPr id="1324" name="CustomShape 1"/>
        <xdr:cNvSpPr/>
      </xdr:nvSpPr>
      <xdr:spPr>
        <a:xfrm>
          <a:off x="8345520" y="35838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83</xdr:row>
      <xdr:rowOff>0</xdr:rowOff>
    </xdr:from>
    <xdr:to>
      <xdr:col>4</xdr:col>
      <xdr:colOff>299520</xdr:colOff>
      <xdr:row>84</xdr:row>
      <xdr:rowOff>61560</xdr:rowOff>
    </xdr:to>
    <xdr:sp macro="" textlink="">
      <xdr:nvSpPr>
        <xdr:cNvPr id="1325" name="CustomShape 1"/>
        <xdr:cNvSpPr/>
      </xdr:nvSpPr>
      <xdr:spPr>
        <a:xfrm>
          <a:off x="8345520" y="35838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83</xdr:row>
      <xdr:rowOff>0</xdr:rowOff>
    </xdr:from>
    <xdr:to>
      <xdr:col>4</xdr:col>
      <xdr:colOff>299520</xdr:colOff>
      <xdr:row>84</xdr:row>
      <xdr:rowOff>61560</xdr:rowOff>
    </xdr:to>
    <xdr:sp macro="" textlink="">
      <xdr:nvSpPr>
        <xdr:cNvPr id="1326" name="CustomShape 1"/>
        <xdr:cNvSpPr/>
      </xdr:nvSpPr>
      <xdr:spPr>
        <a:xfrm>
          <a:off x="8345520" y="35838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83</xdr:row>
      <xdr:rowOff>0</xdr:rowOff>
    </xdr:from>
    <xdr:to>
      <xdr:col>4</xdr:col>
      <xdr:colOff>299520</xdr:colOff>
      <xdr:row>84</xdr:row>
      <xdr:rowOff>70560</xdr:rowOff>
    </xdr:to>
    <xdr:sp macro="" textlink="">
      <xdr:nvSpPr>
        <xdr:cNvPr id="1327" name="CustomShape 1"/>
        <xdr:cNvSpPr/>
      </xdr:nvSpPr>
      <xdr:spPr>
        <a:xfrm>
          <a:off x="8345520" y="35838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83</xdr:row>
      <xdr:rowOff>0</xdr:rowOff>
    </xdr:from>
    <xdr:to>
      <xdr:col>4</xdr:col>
      <xdr:colOff>299520</xdr:colOff>
      <xdr:row>84</xdr:row>
      <xdr:rowOff>70560</xdr:rowOff>
    </xdr:to>
    <xdr:sp macro="" textlink="">
      <xdr:nvSpPr>
        <xdr:cNvPr id="1328" name="CustomShape 1"/>
        <xdr:cNvSpPr/>
      </xdr:nvSpPr>
      <xdr:spPr>
        <a:xfrm>
          <a:off x="8345520" y="35838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83</xdr:row>
      <xdr:rowOff>0</xdr:rowOff>
    </xdr:from>
    <xdr:to>
      <xdr:col>4</xdr:col>
      <xdr:colOff>299520</xdr:colOff>
      <xdr:row>84</xdr:row>
      <xdr:rowOff>61560</xdr:rowOff>
    </xdr:to>
    <xdr:sp macro="" textlink="">
      <xdr:nvSpPr>
        <xdr:cNvPr id="1329" name="CustomShape 1"/>
        <xdr:cNvSpPr/>
      </xdr:nvSpPr>
      <xdr:spPr>
        <a:xfrm>
          <a:off x="8345520" y="35838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83</xdr:row>
      <xdr:rowOff>0</xdr:rowOff>
    </xdr:from>
    <xdr:to>
      <xdr:col>4</xdr:col>
      <xdr:colOff>299520</xdr:colOff>
      <xdr:row>84</xdr:row>
      <xdr:rowOff>61560</xdr:rowOff>
    </xdr:to>
    <xdr:sp macro="" textlink="">
      <xdr:nvSpPr>
        <xdr:cNvPr id="1330" name="CustomShape 1"/>
        <xdr:cNvSpPr/>
      </xdr:nvSpPr>
      <xdr:spPr>
        <a:xfrm>
          <a:off x="8345520" y="35838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83</xdr:row>
      <xdr:rowOff>0</xdr:rowOff>
    </xdr:from>
    <xdr:to>
      <xdr:col>4</xdr:col>
      <xdr:colOff>299520</xdr:colOff>
      <xdr:row>84</xdr:row>
      <xdr:rowOff>61560</xdr:rowOff>
    </xdr:to>
    <xdr:sp macro="" textlink="">
      <xdr:nvSpPr>
        <xdr:cNvPr id="1331" name="CustomShape 1"/>
        <xdr:cNvSpPr/>
      </xdr:nvSpPr>
      <xdr:spPr>
        <a:xfrm>
          <a:off x="8345520" y="35838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83</xdr:row>
      <xdr:rowOff>0</xdr:rowOff>
    </xdr:from>
    <xdr:to>
      <xdr:col>4</xdr:col>
      <xdr:colOff>299520</xdr:colOff>
      <xdr:row>84</xdr:row>
      <xdr:rowOff>70560</xdr:rowOff>
    </xdr:to>
    <xdr:sp macro="" textlink="">
      <xdr:nvSpPr>
        <xdr:cNvPr id="1332" name="CustomShape 1"/>
        <xdr:cNvSpPr/>
      </xdr:nvSpPr>
      <xdr:spPr>
        <a:xfrm>
          <a:off x="8345520" y="35838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83</xdr:row>
      <xdr:rowOff>0</xdr:rowOff>
    </xdr:from>
    <xdr:to>
      <xdr:col>4</xdr:col>
      <xdr:colOff>299520</xdr:colOff>
      <xdr:row>84</xdr:row>
      <xdr:rowOff>70560</xdr:rowOff>
    </xdr:to>
    <xdr:sp macro="" textlink="">
      <xdr:nvSpPr>
        <xdr:cNvPr id="1333" name="CustomShape 1"/>
        <xdr:cNvSpPr/>
      </xdr:nvSpPr>
      <xdr:spPr>
        <a:xfrm>
          <a:off x="8345520" y="35838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83</xdr:row>
      <xdr:rowOff>0</xdr:rowOff>
    </xdr:from>
    <xdr:to>
      <xdr:col>4</xdr:col>
      <xdr:colOff>299520</xdr:colOff>
      <xdr:row>84</xdr:row>
      <xdr:rowOff>61560</xdr:rowOff>
    </xdr:to>
    <xdr:sp macro="" textlink="">
      <xdr:nvSpPr>
        <xdr:cNvPr id="1334" name="CustomShape 1"/>
        <xdr:cNvSpPr/>
      </xdr:nvSpPr>
      <xdr:spPr>
        <a:xfrm>
          <a:off x="8345520" y="35838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83</xdr:row>
      <xdr:rowOff>0</xdr:rowOff>
    </xdr:from>
    <xdr:to>
      <xdr:col>4</xdr:col>
      <xdr:colOff>299520</xdr:colOff>
      <xdr:row>84</xdr:row>
      <xdr:rowOff>61560</xdr:rowOff>
    </xdr:to>
    <xdr:sp macro="" textlink="">
      <xdr:nvSpPr>
        <xdr:cNvPr id="1335" name="CustomShape 1"/>
        <xdr:cNvSpPr/>
      </xdr:nvSpPr>
      <xdr:spPr>
        <a:xfrm>
          <a:off x="8345520" y="35838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83</xdr:row>
      <xdr:rowOff>0</xdr:rowOff>
    </xdr:from>
    <xdr:to>
      <xdr:col>4</xdr:col>
      <xdr:colOff>299520</xdr:colOff>
      <xdr:row>84</xdr:row>
      <xdr:rowOff>61560</xdr:rowOff>
    </xdr:to>
    <xdr:sp macro="" textlink="">
      <xdr:nvSpPr>
        <xdr:cNvPr id="1336" name="CustomShape 1"/>
        <xdr:cNvSpPr/>
      </xdr:nvSpPr>
      <xdr:spPr>
        <a:xfrm>
          <a:off x="8345520" y="35838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83</xdr:row>
      <xdr:rowOff>0</xdr:rowOff>
    </xdr:from>
    <xdr:to>
      <xdr:col>4</xdr:col>
      <xdr:colOff>299520</xdr:colOff>
      <xdr:row>84</xdr:row>
      <xdr:rowOff>61560</xdr:rowOff>
    </xdr:to>
    <xdr:sp macro="" textlink="">
      <xdr:nvSpPr>
        <xdr:cNvPr id="1337" name="CustomShape 1"/>
        <xdr:cNvSpPr/>
      </xdr:nvSpPr>
      <xdr:spPr>
        <a:xfrm>
          <a:off x="8345520" y="35838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83</xdr:row>
      <xdr:rowOff>0</xdr:rowOff>
    </xdr:from>
    <xdr:to>
      <xdr:col>4</xdr:col>
      <xdr:colOff>299520</xdr:colOff>
      <xdr:row>84</xdr:row>
      <xdr:rowOff>70560</xdr:rowOff>
    </xdr:to>
    <xdr:sp macro="" textlink="">
      <xdr:nvSpPr>
        <xdr:cNvPr id="1338" name="CustomShape 1"/>
        <xdr:cNvSpPr/>
      </xdr:nvSpPr>
      <xdr:spPr>
        <a:xfrm>
          <a:off x="8345520" y="35838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83</xdr:row>
      <xdr:rowOff>0</xdr:rowOff>
    </xdr:from>
    <xdr:to>
      <xdr:col>4</xdr:col>
      <xdr:colOff>299520</xdr:colOff>
      <xdr:row>84</xdr:row>
      <xdr:rowOff>70560</xdr:rowOff>
    </xdr:to>
    <xdr:sp macro="" textlink="">
      <xdr:nvSpPr>
        <xdr:cNvPr id="1339" name="CustomShape 1"/>
        <xdr:cNvSpPr/>
      </xdr:nvSpPr>
      <xdr:spPr>
        <a:xfrm>
          <a:off x="8345520" y="35838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83</xdr:row>
      <xdr:rowOff>0</xdr:rowOff>
    </xdr:from>
    <xdr:to>
      <xdr:col>4</xdr:col>
      <xdr:colOff>299520</xdr:colOff>
      <xdr:row>84</xdr:row>
      <xdr:rowOff>61560</xdr:rowOff>
    </xdr:to>
    <xdr:sp macro="" textlink="">
      <xdr:nvSpPr>
        <xdr:cNvPr id="1340" name="CustomShape 1"/>
        <xdr:cNvSpPr/>
      </xdr:nvSpPr>
      <xdr:spPr>
        <a:xfrm>
          <a:off x="8345520" y="35838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83</xdr:row>
      <xdr:rowOff>0</xdr:rowOff>
    </xdr:from>
    <xdr:to>
      <xdr:col>4</xdr:col>
      <xdr:colOff>299520</xdr:colOff>
      <xdr:row>84</xdr:row>
      <xdr:rowOff>61560</xdr:rowOff>
    </xdr:to>
    <xdr:sp macro="" textlink="">
      <xdr:nvSpPr>
        <xdr:cNvPr id="1341" name="CustomShape 1"/>
        <xdr:cNvSpPr/>
      </xdr:nvSpPr>
      <xdr:spPr>
        <a:xfrm>
          <a:off x="8345520" y="35838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83</xdr:row>
      <xdr:rowOff>0</xdr:rowOff>
    </xdr:from>
    <xdr:to>
      <xdr:col>4</xdr:col>
      <xdr:colOff>299520</xdr:colOff>
      <xdr:row>84</xdr:row>
      <xdr:rowOff>61560</xdr:rowOff>
    </xdr:to>
    <xdr:sp macro="" textlink="">
      <xdr:nvSpPr>
        <xdr:cNvPr id="1342" name="CustomShape 1"/>
        <xdr:cNvSpPr/>
      </xdr:nvSpPr>
      <xdr:spPr>
        <a:xfrm>
          <a:off x="8345520" y="35838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84</xdr:row>
      <xdr:rowOff>0</xdr:rowOff>
    </xdr:from>
    <xdr:to>
      <xdr:col>4</xdr:col>
      <xdr:colOff>299520</xdr:colOff>
      <xdr:row>85</xdr:row>
      <xdr:rowOff>70200</xdr:rowOff>
    </xdr:to>
    <xdr:sp macro="" textlink="">
      <xdr:nvSpPr>
        <xdr:cNvPr id="1343" name="CustomShape 1"/>
        <xdr:cNvSpPr/>
      </xdr:nvSpPr>
      <xdr:spPr>
        <a:xfrm>
          <a:off x="8345520" y="36075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84</xdr:row>
      <xdr:rowOff>0</xdr:rowOff>
    </xdr:from>
    <xdr:to>
      <xdr:col>4</xdr:col>
      <xdr:colOff>299520</xdr:colOff>
      <xdr:row>85</xdr:row>
      <xdr:rowOff>70200</xdr:rowOff>
    </xdr:to>
    <xdr:sp macro="" textlink="">
      <xdr:nvSpPr>
        <xdr:cNvPr id="1344" name="CustomShape 1"/>
        <xdr:cNvSpPr/>
      </xdr:nvSpPr>
      <xdr:spPr>
        <a:xfrm>
          <a:off x="8345520" y="36075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84</xdr:row>
      <xdr:rowOff>0</xdr:rowOff>
    </xdr:from>
    <xdr:to>
      <xdr:col>4</xdr:col>
      <xdr:colOff>299520</xdr:colOff>
      <xdr:row>85</xdr:row>
      <xdr:rowOff>61200</xdr:rowOff>
    </xdr:to>
    <xdr:sp macro="" textlink="">
      <xdr:nvSpPr>
        <xdr:cNvPr id="1345" name="CustomShape 1"/>
        <xdr:cNvSpPr/>
      </xdr:nvSpPr>
      <xdr:spPr>
        <a:xfrm>
          <a:off x="8345520" y="36075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84</xdr:row>
      <xdr:rowOff>0</xdr:rowOff>
    </xdr:from>
    <xdr:to>
      <xdr:col>4</xdr:col>
      <xdr:colOff>299520</xdr:colOff>
      <xdr:row>85</xdr:row>
      <xdr:rowOff>61200</xdr:rowOff>
    </xdr:to>
    <xdr:sp macro="" textlink="">
      <xdr:nvSpPr>
        <xdr:cNvPr id="1346" name="CustomShape 1"/>
        <xdr:cNvSpPr/>
      </xdr:nvSpPr>
      <xdr:spPr>
        <a:xfrm>
          <a:off x="8345520" y="36075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84</xdr:row>
      <xdr:rowOff>0</xdr:rowOff>
    </xdr:from>
    <xdr:to>
      <xdr:col>4</xdr:col>
      <xdr:colOff>299520</xdr:colOff>
      <xdr:row>85</xdr:row>
      <xdr:rowOff>61200</xdr:rowOff>
    </xdr:to>
    <xdr:sp macro="" textlink="">
      <xdr:nvSpPr>
        <xdr:cNvPr id="1347" name="CustomShape 1"/>
        <xdr:cNvSpPr/>
      </xdr:nvSpPr>
      <xdr:spPr>
        <a:xfrm>
          <a:off x="8345520" y="36075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84</xdr:row>
      <xdr:rowOff>0</xdr:rowOff>
    </xdr:from>
    <xdr:to>
      <xdr:col>4</xdr:col>
      <xdr:colOff>299520</xdr:colOff>
      <xdr:row>85</xdr:row>
      <xdr:rowOff>61200</xdr:rowOff>
    </xdr:to>
    <xdr:sp macro="" textlink="">
      <xdr:nvSpPr>
        <xdr:cNvPr id="1348" name="CustomShape 1"/>
        <xdr:cNvSpPr/>
      </xdr:nvSpPr>
      <xdr:spPr>
        <a:xfrm>
          <a:off x="8345520" y="36075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84</xdr:row>
      <xdr:rowOff>0</xdr:rowOff>
    </xdr:from>
    <xdr:to>
      <xdr:col>4</xdr:col>
      <xdr:colOff>299520</xdr:colOff>
      <xdr:row>85</xdr:row>
      <xdr:rowOff>70200</xdr:rowOff>
    </xdr:to>
    <xdr:sp macro="" textlink="">
      <xdr:nvSpPr>
        <xdr:cNvPr id="1349" name="CustomShape 1"/>
        <xdr:cNvSpPr/>
      </xdr:nvSpPr>
      <xdr:spPr>
        <a:xfrm>
          <a:off x="8345520" y="36075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84</xdr:row>
      <xdr:rowOff>0</xdr:rowOff>
    </xdr:from>
    <xdr:to>
      <xdr:col>4</xdr:col>
      <xdr:colOff>299520</xdr:colOff>
      <xdr:row>85</xdr:row>
      <xdr:rowOff>70200</xdr:rowOff>
    </xdr:to>
    <xdr:sp macro="" textlink="">
      <xdr:nvSpPr>
        <xdr:cNvPr id="1350" name="CustomShape 1"/>
        <xdr:cNvSpPr/>
      </xdr:nvSpPr>
      <xdr:spPr>
        <a:xfrm>
          <a:off x="8345520" y="36075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84</xdr:row>
      <xdr:rowOff>0</xdr:rowOff>
    </xdr:from>
    <xdr:to>
      <xdr:col>4</xdr:col>
      <xdr:colOff>299520</xdr:colOff>
      <xdr:row>85</xdr:row>
      <xdr:rowOff>61200</xdr:rowOff>
    </xdr:to>
    <xdr:sp macro="" textlink="">
      <xdr:nvSpPr>
        <xdr:cNvPr id="1351" name="CustomShape 1"/>
        <xdr:cNvSpPr/>
      </xdr:nvSpPr>
      <xdr:spPr>
        <a:xfrm>
          <a:off x="8345520" y="36075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84</xdr:row>
      <xdr:rowOff>0</xdr:rowOff>
    </xdr:from>
    <xdr:to>
      <xdr:col>4</xdr:col>
      <xdr:colOff>299520</xdr:colOff>
      <xdr:row>85</xdr:row>
      <xdr:rowOff>61200</xdr:rowOff>
    </xdr:to>
    <xdr:sp macro="" textlink="">
      <xdr:nvSpPr>
        <xdr:cNvPr id="1352" name="CustomShape 1"/>
        <xdr:cNvSpPr/>
      </xdr:nvSpPr>
      <xdr:spPr>
        <a:xfrm>
          <a:off x="8345520" y="36075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84</xdr:row>
      <xdr:rowOff>0</xdr:rowOff>
    </xdr:from>
    <xdr:to>
      <xdr:col>4</xdr:col>
      <xdr:colOff>299520</xdr:colOff>
      <xdr:row>85</xdr:row>
      <xdr:rowOff>61200</xdr:rowOff>
    </xdr:to>
    <xdr:sp macro="" textlink="">
      <xdr:nvSpPr>
        <xdr:cNvPr id="1353" name="CustomShape 1"/>
        <xdr:cNvSpPr/>
      </xdr:nvSpPr>
      <xdr:spPr>
        <a:xfrm>
          <a:off x="8345520" y="36075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84</xdr:row>
      <xdr:rowOff>0</xdr:rowOff>
    </xdr:from>
    <xdr:to>
      <xdr:col>4</xdr:col>
      <xdr:colOff>299520</xdr:colOff>
      <xdr:row>85</xdr:row>
      <xdr:rowOff>70200</xdr:rowOff>
    </xdr:to>
    <xdr:sp macro="" textlink="">
      <xdr:nvSpPr>
        <xdr:cNvPr id="1354" name="CustomShape 1"/>
        <xdr:cNvSpPr/>
      </xdr:nvSpPr>
      <xdr:spPr>
        <a:xfrm>
          <a:off x="8345520" y="36075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84</xdr:row>
      <xdr:rowOff>0</xdr:rowOff>
    </xdr:from>
    <xdr:to>
      <xdr:col>4</xdr:col>
      <xdr:colOff>299520</xdr:colOff>
      <xdr:row>85</xdr:row>
      <xdr:rowOff>70200</xdr:rowOff>
    </xdr:to>
    <xdr:sp macro="" textlink="">
      <xdr:nvSpPr>
        <xdr:cNvPr id="1355" name="CustomShape 1"/>
        <xdr:cNvSpPr/>
      </xdr:nvSpPr>
      <xdr:spPr>
        <a:xfrm>
          <a:off x="8345520" y="36075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84</xdr:row>
      <xdr:rowOff>0</xdr:rowOff>
    </xdr:from>
    <xdr:to>
      <xdr:col>4</xdr:col>
      <xdr:colOff>299520</xdr:colOff>
      <xdr:row>85</xdr:row>
      <xdr:rowOff>61200</xdr:rowOff>
    </xdr:to>
    <xdr:sp macro="" textlink="">
      <xdr:nvSpPr>
        <xdr:cNvPr id="1356" name="CustomShape 1"/>
        <xdr:cNvSpPr/>
      </xdr:nvSpPr>
      <xdr:spPr>
        <a:xfrm>
          <a:off x="8345520" y="36075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84</xdr:row>
      <xdr:rowOff>0</xdr:rowOff>
    </xdr:from>
    <xdr:to>
      <xdr:col>4</xdr:col>
      <xdr:colOff>299520</xdr:colOff>
      <xdr:row>85</xdr:row>
      <xdr:rowOff>61200</xdr:rowOff>
    </xdr:to>
    <xdr:sp macro="" textlink="">
      <xdr:nvSpPr>
        <xdr:cNvPr id="1357" name="CustomShape 1"/>
        <xdr:cNvSpPr/>
      </xdr:nvSpPr>
      <xdr:spPr>
        <a:xfrm>
          <a:off x="8345520" y="36075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84</xdr:row>
      <xdr:rowOff>0</xdr:rowOff>
    </xdr:from>
    <xdr:to>
      <xdr:col>4</xdr:col>
      <xdr:colOff>299520</xdr:colOff>
      <xdr:row>85</xdr:row>
      <xdr:rowOff>61200</xdr:rowOff>
    </xdr:to>
    <xdr:sp macro="" textlink="">
      <xdr:nvSpPr>
        <xdr:cNvPr id="1358" name="CustomShape 1"/>
        <xdr:cNvSpPr/>
      </xdr:nvSpPr>
      <xdr:spPr>
        <a:xfrm>
          <a:off x="8345520" y="36075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84</xdr:row>
      <xdr:rowOff>0</xdr:rowOff>
    </xdr:from>
    <xdr:to>
      <xdr:col>4</xdr:col>
      <xdr:colOff>299520</xdr:colOff>
      <xdr:row>85</xdr:row>
      <xdr:rowOff>61200</xdr:rowOff>
    </xdr:to>
    <xdr:sp macro="" textlink="">
      <xdr:nvSpPr>
        <xdr:cNvPr id="1359" name="CustomShape 1"/>
        <xdr:cNvSpPr/>
      </xdr:nvSpPr>
      <xdr:spPr>
        <a:xfrm>
          <a:off x="8345520" y="36075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84</xdr:row>
      <xdr:rowOff>0</xdr:rowOff>
    </xdr:from>
    <xdr:to>
      <xdr:col>4</xdr:col>
      <xdr:colOff>299520</xdr:colOff>
      <xdr:row>85</xdr:row>
      <xdr:rowOff>70200</xdr:rowOff>
    </xdr:to>
    <xdr:sp macro="" textlink="">
      <xdr:nvSpPr>
        <xdr:cNvPr id="1360" name="CustomShape 1"/>
        <xdr:cNvSpPr/>
      </xdr:nvSpPr>
      <xdr:spPr>
        <a:xfrm>
          <a:off x="8345520" y="36075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84</xdr:row>
      <xdr:rowOff>0</xdr:rowOff>
    </xdr:from>
    <xdr:to>
      <xdr:col>4</xdr:col>
      <xdr:colOff>299520</xdr:colOff>
      <xdr:row>85</xdr:row>
      <xdr:rowOff>70200</xdr:rowOff>
    </xdr:to>
    <xdr:sp macro="" textlink="">
      <xdr:nvSpPr>
        <xdr:cNvPr id="1361" name="CustomShape 1"/>
        <xdr:cNvSpPr/>
      </xdr:nvSpPr>
      <xdr:spPr>
        <a:xfrm>
          <a:off x="8345520" y="36075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84</xdr:row>
      <xdr:rowOff>0</xdr:rowOff>
    </xdr:from>
    <xdr:to>
      <xdr:col>4</xdr:col>
      <xdr:colOff>299520</xdr:colOff>
      <xdr:row>85</xdr:row>
      <xdr:rowOff>61200</xdr:rowOff>
    </xdr:to>
    <xdr:sp macro="" textlink="">
      <xdr:nvSpPr>
        <xdr:cNvPr id="1362" name="CustomShape 1"/>
        <xdr:cNvSpPr/>
      </xdr:nvSpPr>
      <xdr:spPr>
        <a:xfrm>
          <a:off x="8345520" y="36075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84</xdr:row>
      <xdr:rowOff>0</xdr:rowOff>
    </xdr:from>
    <xdr:to>
      <xdr:col>4</xdr:col>
      <xdr:colOff>299520</xdr:colOff>
      <xdr:row>85</xdr:row>
      <xdr:rowOff>61200</xdr:rowOff>
    </xdr:to>
    <xdr:sp macro="" textlink="">
      <xdr:nvSpPr>
        <xdr:cNvPr id="1363" name="CustomShape 1"/>
        <xdr:cNvSpPr/>
      </xdr:nvSpPr>
      <xdr:spPr>
        <a:xfrm>
          <a:off x="8345520" y="36075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84</xdr:row>
      <xdr:rowOff>0</xdr:rowOff>
    </xdr:from>
    <xdr:to>
      <xdr:col>4</xdr:col>
      <xdr:colOff>299520</xdr:colOff>
      <xdr:row>85</xdr:row>
      <xdr:rowOff>61200</xdr:rowOff>
    </xdr:to>
    <xdr:sp macro="" textlink="">
      <xdr:nvSpPr>
        <xdr:cNvPr id="1364" name="CustomShape 1"/>
        <xdr:cNvSpPr/>
      </xdr:nvSpPr>
      <xdr:spPr>
        <a:xfrm>
          <a:off x="8345520" y="36075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85</xdr:row>
      <xdr:rowOff>0</xdr:rowOff>
    </xdr:from>
    <xdr:to>
      <xdr:col>4</xdr:col>
      <xdr:colOff>299520</xdr:colOff>
      <xdr:row>86</xdr:row>
      <xdr:rowOff>70560</xdr:rowOff>
    </xdr:to>
    <xdr:sp macro="" textlink="">
      <xdr:nvSpPr>
        <xdr:cNvPr id="1365" name="CustomShape 1"/>
        <xdr:cNvSpPr/>
      </xdr:nvSpPr>
      <xdr:spPr>
        <a:xfrm>
          <a:off x="8345520" y="36314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85</xdr:row>
      <xdr:rowOff>0</xdr:rowOff>
    </xdr:from>
    <xdr:to>
      <xdr:col>4</xdr:col>
      <xdr:colOff>299520</xdr:colOff>
      <xdr:row>86</xdr:row>
      <xdr:rowOff>70560</xdr:rowOff>
    </xdr:to>
    <xdr:sp macro="" textlink="">
      <xdr:nvSpPr>
        <xdr:cNvPr id="1366" name="CustomShape 1"/>
        <xdr:cNvSpPr/>
      </xdr:nvSpPr>
      <xdr:spPr>
        <a:xfrm>
          <a:off x="8345520" y="36314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85</xdr:row>
      <xdr:rowOff>0</xdr:rowOff>
    </xdr:from>
    <xdr:to>
      <xdr:col>4</xdr:col>
      <xdr:colOff>299520</xdr:colOff>
      <xdr:row>86</xdr:row>
      <xdr:rowOff>61560</xdr:rowOff>
    </xdr:to>
    <xdr:sp macro="" textlink="">
      <xdr:nvSpPr>
        <xdr:cNvPr id="1367" name="CustomShape 1"/>
        <xdr:cNvSpPr/>
      </xdr:nvSpPr>
      <xdr:spPr>
        <a:xfrm>
          <a:off x="8345520" y="36314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85</xdr:row>
      <xdr:rowOff>0</xdr:rowOff>
    </xdr:from>
    <xdr:to>
      <xdr:col>4</xdr:col>
      <xdr:colOff>299520</xdr:colOff>
      <xdr:row>86</xdr:row>
      <xdr:rowOff>61560</xdr:rowOff>
    </xdr:to>
    <xdr:sp macro="" textlink="">
      <xdr:nvSpPr>
        <xdr:cNvPr id="1368" name="CustomShape 1"/>
        <xdr:cNvSpPr/>
      </xdr:nvSpPr>
      <xdr:spPr>
        <a:xfrm>
          <a:off x="8345520" y="36314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85</xdr:row>
      <xdr:rowOff>0</xdr:rowOff>
    </xdr:from>
    <xdr:to>
      <xdr:col>4</xdr:col>
      <xdr:colOff>299520</xdr:colOff>
      <xdr:row>86</xdr:row>
      <xdr:rowOff>61560</xdr:rowOff>
    </xdr:to>
    <xdr:sp macro="" textlink="">
      <xdr:nvSpPr>
        <xdr:cNvPr id="1369" name="CustomShape 1"/>
        <xdr:cNvSpPr/>
      </xdr:nvSpPr>
      <xdr:spPr>
        <a:xfrm>
          <a:off x="8345520" y="36314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85</xdr:row>
      <xdr:rowOff>0</xdr:rowOff>
    </xdr:from>
    <xdr:to>
      <xdr:col>4</xdr:col>
      <xdr:colOff>299520</xdr:colOff>
      <xdr:row>86</xdr:row>
      <xdr:rowOff>61560</xdr:rowOff>
    </xdr:to>
    <xdr:sp macro="" textlink="">
      <xdr:nvSpPr>
        <xdr:cNvPr id="1370" name="CustomShape 1"/>
        <xdr:cNvSpPr/>
      </xdr:nvSpPr>
      <xdr:spPr>
        <a:xfrm>
          <a:off x="8345520" y="36314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85</xdr:row>
      <xdr:rowOff>0</xdr:rowOff>
    </xdr:from>
    <xdr:to>
      <xdr:col>4</xdr:col>
      <xdr:colOff>299520</xdr:colOff>
      <xdr:row>86</xdr:row>
      <xdr:rowOff>70560</xdr:rowOff>
    </xdr:to>
    <xdr:sp macro="" textlink="">
      <xdr:nvSpPr>
        <xdr:cNvPr id="1371" name="CustomShape 1"/>
        <xdr:cNvSpPr/>
      </xdr:nvSpPr>
      <xdr:spPr>
        <a:xfrm>
          <a:off x="8345520" y="36314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85</xdr:row>
      <xdr:rowOff>0</xdr:rowOff>
    </xdr:from>
    <xdr:to>
      <xdr:col>4</xdr:col>
      <xdr:colOff>299520</xdr:colOff>
      <xdr:row>86</xdr:row>
      <xdr:rowOff>70560</xdr:rowOff>
    </xdr:to>
    <xdr:sp macro="" textlink="">
      <xdr:nvSpPr>
        <xdr:cNvPr id="1372" name="CustomShape 1"/>
        <xdr:cNvSpPr/>
      </xdr:nvSpPr>
      <xdr:spPr>
        <a:xfrm>
          <a:off x="8345520" y="36314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85</xdr:row>
      <xdr:rowOff>0</xdr:rowOff>
    </xdr:from>
    <xdr:to>
      <xdr:col>4</xdr:col>
      <xdr:colOff>299520</xdr:colOff>
      <xdr:row>86</xdr:row>
      <xdr:rowOff>61560</xdr:rowOff>
    </xdr:to>
    <xdr:sp macro="" textlink="">
      <xdr:nvSpPr>
        <xdr:cNvPr id="1373" name="CustomShape 1"/>
        <xdr:cNvSpPr/>
      </xdr:nvSpPr>
      <xdr:spPr>
        <a:xfrm>
          <a:off x="8345520" y="36314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85</xdr:row>
      <xdr:rowOff>0</xdr:rowOff>
    </xdr:from>
    <xdr:to>
      <xdr:col>4</xdr:col>
      <xdr:colOff>299520</xdr:colOff>
      <xdr:row>86</xdr:row>
      <xdr:rowOff>61560</xdr:rowOff>
    </xdr:to>
    <xdr:sp macro="" textlink="">
      <xdr:nvSpPr>
        <xdr:cNvPr id="1374" name="CustomShape 1"/>
        <xdr:cNvSpPr/>
      </xdr:nvSpPr>
      <xdr:spPr>
        <a:xfrm>
          <a:off x="8345520" y="36314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85</xdr:row>
      <xdr:rowOff>0</xdr:rowOff>
    </xdr:from>
    <xdr:to>
      <xdr:col>4</xdr:col>
      <xdr:colOff>299520</xdr:colOff>
      <xdr:row>86</xdr:row>
      <xdr:rowOff>61560</xdr:rowOff>
    </xdr:to>
    <xdr:sp macro="" textlink="">
      <xdr:nvSpPr>
        <xdr:cNvPr id="1375" name="CustomShape 1"/>
        <xdr:cNvSpPr/>
      </xdr:nvSpPr>
      <xdr:spPr>
        <a:xfrm>
          <a:off x="8345520" y="36314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85</xdr:row>
      <xdr:rowOff>0</xdr:rowOff>
    </xdr:from>
    <xdr:to>
      <xdr:col>4</xdr:col>
      <xdr:colOff>299520</xdr:colOff>
      <xdr:row>86</xdr:row>
      <xdr:rowOff>70560</xdr:rowOff>
    </xdr:to>
    <xdr:sp macro="" textlink="">
      <xdr:nvSpPr>
        <xdr:cNvPr id="1376" name="CustomShape 1"/>
        <xdr:cNvSpPr/>
      </xdr:nvSpPr>
      <xdr:spPr>
        <a:xfrm>
          <a:off x="8345520" y="36314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85</xdr:row>
      <xdr:rowOff>0</xdr:rowOff>
    </xdr:from>
    <xdr:to>
      <xdr:col>4</xdr:col>
      <xdr:colOff>299520</xdr:colOff>
      <xdr:row>86</xdr:row>
      <xdr:rowOff>70560</xdr:rowOff>
    </xdr:to>
    <xdr:sp macro="" textlink="">
      <xdr:nvSpPr>
        <xdr:cNvPr id="1377" name="CustomShape 1"/>
        <xdr:cNvSpPr/>
      </xdr:nvSpPr>
      <xdr:spPr>
        <a:xfrm>
          <a:off x="8345520" y="36314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85</xdr:row>
      <xdr:rowOff>0</xdr:rowOff>
    </xdr:from>
    <xdr:to>
      <xdr:col>4</xdr:col>
      <xdr:colOff>299520</xdr:colOff>
      <xdr:row>86</xdr:row>
      <xdr:rowOff>61560</xdr:rowOff>
    </xdr:to>
    <xdr:sp macro="" textlink="">
      <xdr:nvSpPr>
        <xdr:cNvPr id="1378" name="CustomShape 1"/>
        <xdr:cNvSpPr/>
      </xdr:nvSpPr>
      <xdr:spPr>
        <a:xfrm>
          <a:off x="8345520" y="36314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85</xdr:row>
      <xdr:rowOff>0</xdr:rowOff>
    </xdr:from>
    <xdr:to>
      <xdr:col>4</xdr:col>
      <xdr:colOff>299520</xdr:colOff>
      <xdr:row>86</xdr:row>
      <xdr:rowOff>61560</xdr:rowOff>
    </xdr:to>
    <xdr:sp macro="" textlink="">
      <xdr:nvSpPr>
        <xdr:cNvPr id="1379" name="CustomShape 1"/>
        <xdr:cNvSpPr/>
      </xdr:nvSpPr>
      <xdr:spPr>
        <a:xfrm>
          <a:off x="8345520" y="36314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85</xdr:row>
      <xdr:rowOff>0</xdr:rowOff>
    </xdr:from>
    <xdr:to>
      <xdr:col>4</xdr:col>
      <xdr:colOff>299520</xdr:colOff>
      <xdr:row>86</xdr:row>
      <xdr:rowOff>61560</xdr:rowOff>
    </xdr:to>
    <xdr:sp macro="" textlink="">
      <xdr:nvSpPr>
        <xdr:cNvPr id="1380" name="CustomShape 1"/>
        <xdr:cNvSpPr/>
      </xdr:nvSpPr>
      <xdr:spPr>
        <a:xfrm>
          <a:off x="8345520" y="36314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85</xdr:row>
      <xdr:rowOff>0</xdr:rowOff>
    </xdr:from>
    <xdr:to>
      <xdr:col>4</xdr:col>
      <xdr:colOff>299520</xdr:colOff>
      <xdr:row>86</xdr:row>
      <xdr:rowOff>61560</xdr:rowOff>
    </xdr:to>
    <xdr:sp macro="" textlink="">
      <xdr:nvSpPr>
        <xdr:cNvPr id="1381" name="CustomShape 1"/>
        <xdr:cNvSpPr/>
      </xdr:nvSpPr>
      <xdr:spPr>
        <a:xfrm>
          <a:off x="8345520" y="36314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85</xdr:row>
      <xdr:rowOff>0</xdr:rowOff>
    </xdr:from>
    <xdr:to>
      <xdr:col>4</xdr:col>
      <xdr:colOff>299520</xdr:colOff>
      <xdr:row>86</xdr:row>
      <xdr:rowOff>70560</xdr:rowOff>
    </xdr:to>
    <xdr:sp macro="" textlink="">
      <xdr:nvSpPr>
        <xdr:cNvPr id="1382" name="CustomShape 1"/>
        <xdr:cNvSpPr/>
      </xdr:nvSpPr>
      <xdr:spPr>
        <a:xfrm>
          <a:off x="8345520" y="36314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85</xdr:row>
      <xdr:rowOff>0</xdr:rowOff>
    </xdr:from>
    <xdr:to>
      <xdr:col>4</xdr:col>
      <xdr:colOff>299520</xdr:colOff>
      <xdr:row>86</xdr:row>
      <xdr:rowOff>70560</xdr:rowOff>
    </xdr:to>
    <xdr:sp macro="" textlink="">
      <xdr:nvSpPr>
        <xdr:cNvPr id="1383" name="CustomShape 1"/>
        <xdr:cNvSpPr/>
      </xdr:nvSpPr>
      <xdr:spPr>
        <a:xfrm>
          <a:off x="8345520" y="36314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85</xdr:row>
      <xdr:rowOff>0</xdr:rowOff>
    </xdr:from>
    <xdr:to>
      <xdr:col>4</xdr:col>
      <xdr:colOff>299520</xdr:colOff>
      <xdr:row>86</xdr:row>
      <xdr:rowOff>61560</xdr:rowOff>
    </xdr:to>
    <xdr:sp macro="" textlink="">
      <xdr:nvSpPr>
        <xdr:cNvPr id="1384" name="CustomShape 1"/>
        <xdr:cNvSpPr/>
      </xdr:nvSpPr>
      <xdr:spPr>
        <a:xfrm>
          <a:off x="8345520" y="36314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85</xdr:row>
      <xdr:rowOff>0</xdr:rowOff>
    </xdr:from>
    <xdr:to>
      <xdr:col>4</xdr:col>
      <xdr:colOff>299520</xdr:colOff>
      <xdr:row>86</xdr:row>
      <xdr:rowOff>61560</xdr:rowOff>
    </xdr:to>
    <xdr:sp macro="" textlink="">
      <xdr:nvSpPr>
        <xdr:cNvPr id="1385" name="CustomShape 1"/>
        <xdr:cNvSpPr/>
      </xdr:nvSpPr>
      <xdr:spPr>
        <a:xfrm>
          <a:off x="8345520" y="36314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85</xdr:row>
      <xdr:rowOff>0</xdr:rowOff>
    </xdr:from>
    <xdr:to>
      <xdr:col>4</xdr:col>
      <xdr:colOff>299520</xdr:colOff>
      <xdr:row>86</xdr:row>
      <xdr:rowOff>61560</xdr:rowOff>
    </xdr:to>
    <xdr:sp macro="" textlink="">
      <xdr:nvSpPr>
        <xdr:cNvPr id="1386" name="CustomShape 1"/>
        <xdr:cNvSpPr/>
      </xdr:nvSpPr>
      <xdr:spPr>
        <a:xfrm>
          <a:off x="8345520" y="36314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86</xdr:row>
      <xdr:rowOff>0</xdr:rowOff>
    </xdr:from>
    <xdr:to>
      <xdr:col>4</xdr:col>
      <xdr:colOff>299520</xdr:colOff>
      <xdr:row>87</xdr:row>
      <xdr:rowOff>70200</xdr:rowOff>
    </xdr:to>
    <xdr:sp macro="" textlink="">
      <xdr:nvSpPr>
        <xdr:cNvPr id="1387" name="CustomShape 1"/>
        <xdr:cNvSpPr/>
      </xdr:nvSpPr>
      <xdr:spPr>
        <a:xfrm>
          <a:off x="8345520" y="36552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86</xdr:row>
      <xdr:rowOff>0</xdr:rowOff>
    </xdr:from>
    <xdr:to>
      <xdr:col>4</xdr:col>
      <xdr:colOff>299520</xdr:colOff>
      <xdr:row>87</xdr:row>
      <xdr:rowOff>70200</xdr:rowOff>
    </xdr:to>
    <xdr:sp macro="" textlink="">
      <xdr:nvSpPr>
        <xdr:cNvPr id="1388" name="CustomShape 1"/>
        <xdr:cNvSpPr/>
      </xdr:nvSpPr>
      <xdr:spPr>
        <a:xfrm>
          <a:off x="8345520" y="36552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86</xdr:row>
      <xdr:rowOff>0</xdr:rowOff>
    </xdr:from>
    <xdr:to>
      <xdr:col>4</xdr:col>
      <xdr:colOff>299520</xdr:colOff>
      <xdr:row>87</xdr:row>
      <xdr:rowOff>61200</xdr:rowOff>
    </xdr:to>
    <xdr:sp macro="" textlink="">
      <xdr:nvSpPr>
        <xdr:cNvPr id="1389" name="CustomShape 1"/>
        <xdr:cNvSpPr/>
      </xdr:nvSpPr>
      <xdr:spPr>
        <a:xfrm>
          <a:off x="8345520" y="36552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86</xdr:row>
      <xdr:rowOff>0</xdr:rowOff>
    </xdr:from>
    <xdr:to>
      <xdr:col>4</xdr:col>
      <xdr:colOff>299520</xdr:colOff>
      <xdr:row>87</xdr:row>
      <xdr:rowOff>61200</xdr:rowOff>
    </xdr:to>
    <xdr:sp macro="" textlink="">
      <xdr:nvSpPr>
        <xdr:cNvPr id="1390" name="CustomShape 1"/>
        <xdr:cNvSpPr/>
      </xdr:nvSpPr>
      <xdr:spPr>
        <a:xfrm>
          <a:off x="8345520" y="36552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86</xdr:row>
      <xdr:rowOff>0</xdr:rowOff>
    </xdr:from>
    <xdr:to>
      <xdr:col>4</xdr:col>
      <xdr:colOff>299520</xdr:colOff>
      <xdr:row>87</xdr:row>
      <xdr:rowOff>61200</xdr:rowOff>
    </xdr:to>
    <xdr:sp macro="" textlink="">
      <xdr:nvSpPr>
        <xdr:cNvPr id="1391" name="CustomShape 1"/>
        <xdr:cNvSpPr/>
      </xdr:nvSpPr>
      <xdr:spPr>
        <a:xfrm>
          <a:off x="8345520" y="36552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86</xdr:row>
      <xdr:rowOff>0</xdr:rowOff>
    </xdr:from>
    <xdr:to>
      <xdr:col>4</xdr:col>
      <xdr:colOff>299520</xdr:colOff>
      <xdr:row>87</xdr:row>
      <xdr:rowOff>61200</xdr:rowOff>
    </xdr:to>
    <xdr:sp macro="" textlink="">
      <xdr:nvSpPr>
        <xdr:cNvPr id="1392" name="CustomShape 1"/>
        <xdr:cNvSpPr/>
      </xdr:nvSpPr>
      <xdr:spPr>
        <a:xfrm>
          <a:off x="8345520" y="36552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86</xdr:row>
      <xdr:rowOff>0</xdr:rowOff>
    </xdr:from>
    <xdr:to>
      <xdr:col>4</xdr:col>
      <xdr:colOff>299520</xdr:colOff>
      <xdr:row>87</xdr:row>
      <xdr:rowOff>70200</xdr:rowOff>
    </xdr:to>
    <xdr:sp macro="" textlink="">
      <xdr:nvSpPr>
        <xdr:cNvPr id="1393" name="CustomShape 1"/>
        <xdr:cNvSpPr/>
      </xdr:nvSpPr>
      <xdr:spPr>
        <a:xfrm>
          <a:off x="8345520" y="36552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86</xdr:row>
      <xdr:rowOff>0</xdr:rowOff>
    </xdr:from>
    <xdr:to>
      <xdr:col>4</xdr:col>
      <xdr:colOff>299520</xdr:colOff>
      <xdr:row>87</xdr:row>
      <xdr:rowOff>70200</xdr:rowOff>
    </xdr:to>
    <xdr:sp macro="" textlink="">
      <xdr:nvSpPr>
        <xdr:cNvPr id="1394" name="CustomShape 1"/>
        <xdr:cNvSpPr/>
      </xdr:nvSpPr>
      <xdr:spPr>
        <a:xfrm>
          <a:off x="8345520" y="36552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86</xdr:row>
      <xdr:rowOff>0</xdr:rowOff>
    </xdr:from>
    <xdr:to>
      <xdr:col>4</xdr:col>
      <xdr:colOff>299520</xdr:colOff>
      <xdr:row>87</xdr:row>
      <xdr:rowOff>61200</xdr:rowOff>
    </xdr:to>
    <xdr:sp macro="" textlink="">
      <xdr:nvSpPr>
        <xdr:cNvPr id="1395" name="CustomShape 1"/>
        <xdr:cNvSpPr/>
      </xdr:nvSpPr>
      <xdr:spPr>
        <a:xfrm>
          <a:off x="8345520" y="36552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86</xdr:row>
      <xdr:rowOff>0</xdr:rowOff>
    </xdr:from>
    <xdr:to>
      <xdr:col>4</xdr:col>
      <xdr:colOff>299520</xdr:colOff>
      <xdr:row>87</xdr:row>
      <xdr:rowOff>61200</xdr:rowOff>
    </xdr:to>
    <xdr:sp macro="" textlink="">
      <xdr:nvSpPr>
        <xdr:cNvPr id="1396" name="CustomShape 1"/>
        <xdr:cNvSpPr/>
      </xdr:nvSpPr>
      <xdr:spPr>
        <a:xfrm>
          <a:off x="8345520" y="36552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86</xdr:row>
      <xdr:rowOff>0</xdr:rowOff>
    </xdr:from>
    <xdr:to>
      <xdr:col>4</xdr:col>
      <xdr:colOff>299520</xdr:colOff>
      <xdr:row>87</xdr:row>
      <xdr:rowOff>61200</xdr:rowOff>
    </xdr:to>
    <xdr:sp macro="" textlink="">
      <xdr:nvSpPr>
        <xdr:cNvPr id="1397" name="CustomShape 1"/>
        <xdr:cNvSpPr/>
      </xdr:nvSpPr>
      <xdr:spPr>
        <a:xfrm>
          <a:off x="8345520" y="36552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86</xdr:row>
      <xdr:rowOff>0</xdr:rowOff>
    </xdr:from>
    <xdr:to>
      <xdr:col>4</xdr:col>
      <xdr:colOff>299520</xdr:colOff>
      <xdr:row>87</xdr:row>
      <xdr:rowOff>70200</xdr:rowOff>
    </xdr:to>
    <xdr:sp macro="" textlink="">
      <xdr:nvSpPr>
        <xdr:cNvPr id="1398" name="CustomShape 1"/>
        <xdr:cNvSpPr/>
      </xdr:nvSpPr>
      <xdr:spPr>
        <a:xfrm>
          <a:off x="8345520" y="36552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86</xdr:row>
      <xdr:rowOff>0</xdr:rowOff>
    </xdr:from>
    <xdr:to>
      <xdr:col>4</xdr:col>
      <xdr:colOff>299520</xdr:colOff>
      <xdr:row>87</xdr:row>
      <xdr:rowOff>70200</xdr:rowOff>
    </xdr:to>
    <xdr:sp macro="" textlink="">
      <xdr:nvSpPr>
        <xdr:cNvPr id="1399" name="CustomShape 1"/>
        <xdr:cNvSpPr/>
      </xdr:nvSpPr>
      <xdr:spPr>
        <a:xfrm>
          <a:off x="8345520" y="36552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86</xdr:row>
      <xdr:rowOff>0</xdr:rowOff>
    </xdr:from>
    <xdr:to>
      <xdr:col>4</xdr:col>
      <xdr:colOff>299520</xdr:colOff>
      <xdr:row>87</xdr:row>
      <xdr:rowOff>61200</xdr:rowOff>
    </xdr:to>
    <xdr:sp macro="" textlink="">
      <xdr:nvSpPr>
        <xdr:cNvPr id="1400" name="CustomShape 1"/>
        <xdr:cNvSpPr/>
      </xdr:nvSpPr>
      <xdr:spPr>
        <a:xfrm>
          <a:off x="8345520" y="36552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86</xdr:row>
      <xdr:rowOff>0</xdr:rowOff>
    </xdr:from>
    <xdr:to>
      <xdr:col>4</xdr:col>
      <xdr:colOff>299520</xdr:colOff>
      <xdr:row>87</xdr:row>
      <xdr:rowOff>61200</xdr:rowOff>
    </xdr:to>
    <xdr:sp macro="" textlink="">
      <xdr:nvSpPr>
        <xdr:cNvPr id="1401" name="CustomShape 1"/>
        <xdr:cNvSpPr/>
      </xdr:nvSpPr>
      <xdr:spPr>
        <a:xfrm>
          <a:off x="8345520" y="36552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86</xdr:row>
      <xdr:rowOff>0</xdr:rowOff>
    </xdr:from>
    <xdr:to>
      <xdr:col>4</xdr:col>
      <xdr:colOff>299520</xdr:colOff>
      <xdr:row>87</xdr:row>
      <xdr:rowOff>61200</xdr:rowOff>
    </xdr:to>
    <xdr:sp macro="" textlink="">
      <xdr:nvSpPr>
        <xdr:cNvPr id="1402" name="CustomShape 1"/>
        <xdr:cNvSpPr/>
      </xdr:nvSpPr>
      <xdr:spPr>
        <a:xfrm>
          <a:off x="8345520" y="36552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86</xdr:row>
      <xdr:rowOff>0</xdr:rowOff>
    </xdr:from>
    <xdr:to>
      <xdr:col>4</xdr:col>
      <xdr:colOff>299520</xdr:colOff>
      <xdr:row>87</xdr:row>
      <xdr:rowOff>61200</xdr:rowOff>
    </xdr:to>
    <xdr:sp macro="" textlink="">
      <xdr:nvSpPr>
        <xdr:cNvPr id="1403" name="CustomShape 1"/>
        <xdr:cNvSpPr/>
      </xdr:nvSpPr>
      <xdr:spPr>
        <a:xfrm>
          <a:off x="8345520" y="36552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86</xdr:row>
      <xdr:rowOff>0</xdr:rowOff>
    </xdr:from>
    <xdr:to>
      <xdr:col>4</xdr:col>
      <xdr:colOff>299520</xdr:colOff>
      <xdr:row>87</xdr:row>
      <xdr:rowOff>70200</xdr:rowOff>
    </xdr:to>
    <xdr:sp macro="" textlink="">
      <xdr:nvSpPr>
        <xdr:cNvPr id="1404" name="CustomShape 1"/>
        <xdr:cNvSpPr/>
      </xdr:nvSpPr>
      <xdr:spPr>
        <a:xfrm>
          <a:off x="8345520" y="36552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86</xdr:row>
      <xdr:rowOff>0</xdr:rowOff>
    </xdr:from>
    <xdr:to>
      <xdr:col>4</xdr:col>
      <xdr:colOff>299520</xdr:colOff>
      <xdr:row>87</xdr:row>
      <xdr:rowOff>70200</xdr:rowOff>
    </xdr:to>
    <xdr:sp macro="" textlink="">
      <xdr:nvSpPr>
        <xdr:cNvPr id="1405" name="CustomShape 1"/>
        <xdr:cNvSpPr/>
      </xdr:nvSpPr>
      <xdr:spPr>
        <a:xfrm>
          <a:off x="8345520" y="36552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86</xdr:row>
      <xdr:rowOff>0</xdr:rowOff>
    </xdr:from>
    <xdr:to>
      <xdr:col>4</xdr:col>
      <xdr:colOff>299520</xdr:colOff>
      <xdr:row>87</xdr:row>
      <xdr:rowOff>61200</xdr:rowOff>
    </xdr:to>
    <xdr:sp macro="" textlink="">
      <xdr:nvSpPr>
        <xdr:cNvPr id="1406" name="CustomShape 1"/>
        <xdr:cNvSpPr/>
      </xdr:nvSpPr>
      <xdr:spPr>
        <a:xfrm>
          <a:off x="8345520" y="36552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86</xdr:row>
      <xdr:rowOff>0</xdr:rowOff>
    </xdr:from>
    <xdr:to>
      <xdr:col>4</xdr:col>
      <xdr:colOff>299520</xdr:colOff>
      <xdr:row>87</xdr:row>
      <xdr:rowOff>61200</xdr:rowOff>
    </xdr:to>
    <xdr:sp macro="" textlink="">
      <xdr:nvSpPr>
        <xdr:cNvPr id="1407" name="CustomShape 1"/>
        <xdr:cNvSpPr/>
      </xdr:nvSpPr>
      <xdr:spPr>
        <a:xfrm>
          <a:off x="8345520" y="36552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86</xdr:row>
      <xdr:rowOff>0</xdr:rowOff>
    </xdr:from>
    <xdr:to>
      <xdr:col>4</xdr:col>
      <xdr:colOff>299520</xdr:colOff>
      <xdr:row>87</xdr:row>
      <xdr:rowOff>61200</xdr:rowOff>
    </xdr:to>
    <xdr:sp macro="" textlink="">
      <xdr:nvSpPr>
        <xdr:cNvPr id="1408" name="CustomShape 1"/>
        <xdr:cNvSpPr/>
      </xdr:nvSpPr>
      <xdr:spPr>
        <a:xfrm>
          <a:off x="8345520" y="36552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87</xdr:row>
      <xdr:rowOff>0</xdr:rowOff>
    </xdr:from>
    <xdr:to>
      <xdr:col>4</xdr:col>
      <xdr:colOff>299520</xdr:colOff>
      <xdr:row>88</xdr:row>
      <xdr:rowOff>70560</xdr:rowOff>
    </xdr:to>
    <xdr:sp macro="" textlink="">
      <xdr:nvSpPr>
        <xdr:cNvPr id="1409" name="CustomShape 1"/>
        <xdr:cNvSpPr/>
      </xdr:nvSpPr>
      <xdr:spPr>
        <a:xfrm>
          <a:off x="8345520" y="36790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87</xdr:row>
      <xdr:rowOff>0</xdr:rowOff>
    </xdr:from>
    <xdr:to>
      <xdr:col>4</xdr:col>
      <xdr:colOff>299520</xdr:colOff>
      <xdr:row>88</xdr:row>
      <xdr:rowOff>70560</xdr:rowOff>
    </xdr:to>
    <xdr:sp macro="" textlink="">
      <xdr:nvSpPr>
        <xdr:cNvPr id="1410" name="CustomShape 1"/>
        <xdr:cNvSpPr/>
      </xdr:nvSpPr>
      <xdr:spPr>
        <a:xfrm>
          <a:off x="8345520" y="36790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87</xdr:row>
      <xdr:rowOff>0</xdr:rowOff>
    </xdr:from>
    <xdr:to>
      <xdr:col>4</xdr:col>
      <xdr:colOff>299520</xdr:colOff>
      <xdr:row>88</xdr:row>
      <xdr:rowOff>61560</xdr:rowOff>
    </xdr:to>
    <xdr:sp macro="" textlink="">
      <xdr:nvSpPr>
        <xdr:cNvPr id="1411" name="CustomShape 1"/>
        <xdr:cNvSpPr/>
      </xdr:nvSpPr>
      <xdr:spPr>
        <a:xfrm>
          <a:off x="8345520" y="36790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87</xdr:row>
      <xdr:rowOff>0</xdr:rowOff>
    </xdr:from>
    <xdr:to>
      <xdr:col>4</xdr:col>
      <xdr:colOff>299520</xdr:colOff>
      <xdr:row>88</xdr:row>
      <xdr:rowOff>61560</xdr:rowOff>
    </xdr:to>
    <xdr:sp macro="" textlink="">
      <xdr:nvSpPr>
        <xdr:cNvPr id="1412" name="CustomShape 1"/>
        <xdr:cNvSpPr/>
      </xdr:nvSpPr>
      <xdr:spPr>
        <a:xfrm>
          <a:off x="8345520" y="36790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87</xdr:row>
      <xdr:rowOff>0</xdr:rowOff>
    </xdr:from>
    <xdr:to>
      <xdr:col>4</xdr:col>
      <xdr:colOff>299520</xdr:colOff>
      <xdr:row>88</xdr:row>
      <xdr:rowOff>61560</xdr:rowOff>
    </xdr:to>
    <xdr:sp macro="" textlink="">
      <xdr:nvSpPr>
        <xdr:cNvPr id="1413" name="CustomShape 1"/>
        <xdr:cNvSpPr/>
      </xdr:nvSpPr>
      <xdr:spPr>
        <a:xfrm>
          <a:off x="8345520" y="36790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87</xdr:row>
      <xdr:rowOff>0</xdr:rowOff>
    </xdr:from>
    <xdr:to>
      <xdr:col>4</xdr:col>
      <xdr:colOff>299520</xdr:colOff>
      <xdr:row>88</xdr:row>
      <xdr:rowOff>61560</xdr:rowOff>
    </xdr:to>
    <xdr:sp macro="" textlink="">
      <xdr:nvSpPr>
        <xdr:cNvPr id="1414" name="CustomShape 1"/>
        <xdr:cNvSpPr/>
      </xdr:nvSpPr>
      <xdr:spPr>
        <a:xfrm>
          <a:off x="8345520" y="36790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87</xdr:row>
      <xdr:rowOff>0</xdr:rowOff>
    </xdr:from>
    <xdr:to>
      <xdr:col>4</xdr:col>
      <xdr:colOff>299520</xdr:colOff>
      <xdr:row>88</xdr:row>
      <xdr:rowOff>70560</xdr:rowOff>
    </xdr:to>
    <xdr:sp macro="" textlink="">
      <xdr:nvSpPr>
        <xdr:cNvPr id="1415" name="CustomShape 1"/>
        <xdr:cNvSpPr/>
      </xdr:nvSpPr>
      <xdr:spPr>
        <a:xfrm>
          <a:off x="8345520" y="36790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87</xdr:row>
      <xdr:rowOff>0</xdr:rowOff>
    </xdr:from>
    <xdr:to>
      <xdr:col>4</xdr:col>
      <xdr:colOff>299520</xdr:colOff>
      <xdr:row>88</xdr:row>
      <xdr:rowOff>70560</xdr:rowOff>
    </xdr:to>
    <xdr:sp macro="" textlink="">
      <xdr:nvSpPr>
        <xdr:cNvPr id="1416" name="CustomShape 1"/>
        <xdr:cNvSpPr/>
      </xdr:nvSpPr>
      <xdr:spPr>
        <a:xfrm>
          <a:off x="8345520" y="36790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87</xdr:row>
      <xdr:rowOff>0</xdr:rowOff>
    </xdr:from>
    <xdr:to>
      <xdr:col>4</xdr:col>
      <xdr:colOff>299520</xdr:colOff>
      <xdr:row>88</xdr:row>
      <xdr:rowOff>61560</xdr:rowOff>
    </xdr:to>
    <xdr:sp macro="" textlink="">
      <xdr:nvSpPr>
        <xdr:cNvPr id="1417" name="CustomShape 1"/>
        <xdr:cNvSpPr/>
      </xdr:nvSpPr>
      <xdr:spPr>
        <a:xfrm>
          <a:off x="8345520" y="36790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87</xdr:row>
      <xdr:rowOff>0</xdr:rowOff>
    </xdr:from>
    <xdr:to>
      <xdr:col>4</xdr:col>
      <xdr:colOff>299520</xdr:colOff>
      <xdr:row>88</xdr:row>
      <xdr:rowOff>61560</xdr:rowOff>
    </xdr:to>
    <xdr:sp macro="" textlink="">
      <xdr:nvSpPr>
        <xdr:cNvPr id="1418" name="CustomShape 1"/>
        <xdr:cNvSpPr/>
      </xdr:nvSpPr>
      <xdr:spPr>
        <a:xfrm>
          <a:off x="8345520" y="36790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87</xdr:row>
      <xdr:rowOff>0</xdr:rowOff>
    </xdr:from>
    <xdr:to>
      <xdr:col>4</xdr:col>
      <xdr:colOff>299520</xdr:colOff>
      <xdr:row>88</xdr:row>
      <xdr:rowOff>61560</xdr:rowOff>
    </xdr:to>
    <xdr:sp macro="" textlink="">
      <xdr:nvSpPr>
        <xdr:cNvPr id="1419" name="CustomShape 1"/>
        <xdr:cNvSpPr/>
      </xdr:nvSpPr>
      <xdr:spPr>
        <a:xfrm>
          <a:off x="8345520" y="36790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87</xdr:row>
      <xdr:rowOff>0</xdr:rowOff>
    </xdr:from>
    <xdr:to>
      <xdr:col>4</xdr:col>
      <xdr:colOff>299520</xdr:colOff>
      <xdr:row>88</xdr:row>
      <xdr:rowOff>70560</xdr:rowOff>
    </xdr:to>
    <xdr:sp macro="" textlink="">
      <xdr:nvSpPr>
        <xdr:cNvPr id="1420" name="CustomShape 1"/>
        <xdr:cNvSpPr/>
      </xdr:nvSpPr>
      <xdr:spPr>
        <a:xfrm>
          <a:off x="8345520" y="36790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87</xdr:row>
      <xdr:rowOff>0</xdr:rowOff>
    </xdr:from>
    <xdr:to>
      <xdr:col>4</xdr:col>
      <xdr:colOff>299520</xdr:colOff>
      <xdr:row>88</xdr:row>
      <xdr:rowOff>70560</xdr:rowOff>
    </xdr:to>
    <xdr:sp macro="" textlink="">
      <xdr:nvSpPr>
        <xdr:cNvPr id="1421" name="CustomShape 1"/>
        <xdr:cNvSpPr/>
      </xdr:nvSpPr>
      <xdr:spPr>
        <a:xfrm>
          <a:off x="8345520" y="36790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87</xdr:row>
      <xdr:rowOff>0</xdr:rowOff>
    </xdr:from>
    <xdr:to>
      <xdr:col>4</xdr:col>
      <xdr:colOff>299520</xdr:colOff>
      <xdr:row>88</xdr:row>
      <xdr:rowOff>61560</xdr:rowOff>
    </xdr:to>
    <xdr:sp macro="" textlink="">
      <xdr:nvSpPr>
        <xdr:cNvPr id="1422" name="CustomShape 1"/>
        <xdr:cNvSpPr/>
      </xdr:nvSpPr>
      <xdr:spPr>
        <a:xfrm>
          <a:off x="8345520" y="36790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87</xdr:row>
      <xdr:rowOff>0</xdr:rowOff>
    </xdr:from>
    <xdr:to>
      <xdr:col>4</xdr:col>
      <xdr:colOff>299520</xdr:colOff>
      <xdr:row>88</xdr:row>
      <xdr:rowOff>61560</xdr:rowOff>
    </xdr:to>
    <xdr:sp macro="" textlink="">
      <xdr:nvSpPr>
        <xdr:cNvPr id="1423" name="CustomShape 1"/>
        <xdr:cNvSpPr/>
      </xdr:nvSpPr>
      <xdr:spPr>
        <a:xfrm>
          <a:off x="8345520" y="36790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87</xdr:row>
      <xdr:rowOff>0</xdr:rowOff>
    </xdr:from>
    <xdr:to>
      <xdr:col>4</xdr:col>
      <xdr:colOff>299520</xdr:colOff>
      <xdr:row>88</xdr:row>
      <xdr:rowOff>61560</xdr:rowOff>
    </xdr:to>
    <xdr:sp macro="" textlink="">
      <xdr:nvSpPr>
        <xdr:cNvPr id="1424" name="CustomShape 1"/>
        <xdr:cNvSpPr/>
      </xdr:nvSpPr>
      <xdr:spPr>
        <a:xfrm>
          <a:off x="8345520" y="36790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87</xdr:row>
      <xdr:rowOff>0</xdr:rowOff>
    </xdr:from>
    <xdr:to>
      <xdr:col>4</xdr:col>
      <xdr:colOff>299520</xdr:colOff>
      <xdr:row>88</xdr:row>
      <xdr:rowOff>61560</xdr:rowOff>
    </xdr:to>
    <xdr:sp macro="" textlink="">
      <xdr:nvSpPr>
        <xdr:cNvPr id="1425" name="CustomShape 1"/>
        <xdr:cNvSpPr/>
      </xdr:nvSpPr>
      <xdr:spPr>
        <a:xfrm>
          <a:off x="8345520" y="36790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87</xdr:row>
      <xdr:rowOff>0</xdr:rowOff>
    </xdr:from>
    <xdr:to>
      <xdr:col>4</xdr:col>
      <xdr:colOff>299520</xdr:colOff>
      <xdr:row>88</xdr:row>
      <xdr:rowOff>70560</xdr:rowOff>
    </xdr:to>
    <xdr:sp macro="" textlink="">
      <xdr:nvSpPr>
        <xdr:cNvPr id="1426" name="CustomShape 1"/>
        <xdr:cNvSpPr/>
      </xdr:nvSpPr>
      <xdr:spPr>
        <a:xfrm>
          <a:off x="8345520" y="36790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87</xdr:row>
      <xdr:rowOff>0</xdr:rowOff>
    </xdr:from>
    <xdr:to>
      <xdr:col>4</xdr:col>
      <xdr:colOff>299520</xdr:colOff>
      <xdr:row>88</xdr:row>
      <xdr:rowOff>70560</xdr:rowOff>
    </xdr:to>
    <xdr:sp macro="" textlink="">
      <xdr:nvSpPr>
        <xdr:cNvPr id="1427" name="CustomShape 1"/>
        <xdr:cNvSpPr/>
      </xdr:nvSpPr>
      <xdr:spPr>
        <a:xfrm>
          <a:off x="8345520" y="36790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87</xdr:row>
      <xdr:rowOff>0</xdr:rowOff>
    </xdr:from>
    <xdr:to>
      <xdr:col>4</xdr:col>
      <xdr:colOff>299520</xdr:colOff>
      <xdr:row>88</xdr:row>
      <xdr:rowOff>61560</xdr:rowOff>
    </xdr:to>
    <xdr:sp macro="" textlink="">
      <xdr:nvSpPr>
        <xdr:cNvPr id="1428" name="CustomShape 1"/>
        <xdr:cNvSpPr/>
      </xdr:nvSpPr>
      <xdr:spPr>
        <a:xfrm>
          <a:off x="8345520" y="36790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87</xdr:row>
      <xdr:rowOff>0</xdr:rowOff>
    </xdr:from>
    <xdr:to>
      <xdr:col>4</xdr:col>
      <xdr:colOff>299520</xdr:colOff>
      <xdr:row>88</xdr:row>
      <xdr:rowOff>61560</xdr:rowOff>
    </xdr:to>
    <xdr:sp macro="" textlink="">
      <xdr:nvSpPr>
        <xdr:cNvPr id="1429" name="CustomShape 1"/>
        <xdr:cNvSpPr/>
      </xdr:nvSpPr>
      <xdr:spPr>
        <a:xfrm>
          <a:off x="8345520" y="36790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87</xdr:row>
      <xdr:rowOff>0</xdr:rowOff>
    </xdr:from>
    <xdr:to>
      <xdr:col>4</xdr:col>
      <xdr:colOff>299520</xdr:colOff>
      <xdr:row>88</xdr:row>
      <xdr:rowOff>61560</xdr:rowOff>
    </xdr:to>
    <xdr:sp macro="" textlink="">
      <xdr:nvSpPr>
        <xdr:cNvPr id="1430" name="CustomShape 1"/>
        <xdr:cNvSpPr/>
      </xdr:nvSpPr>
      <xdr:spPr>
        <a:xfrm>
          <a:off x="8345520" y="36790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88</xdr:row>
      <xdr:rowOff>0</xdr:rowOff>
    </xdr:from>
    <xdr:to>
      <xdr:col>4</xdr:col>
      <xdr:colOff>299520</xdr:colOff>
      <xdr:row>89</xdr:row>
      <xdr:rowOff>118080</xdr:rowOff>
    </xdr:to>
    <xdr:sp macro="" textlink="">
      <xdr:nvSpPr>
        <xdr:cNvPr id="1431" name="CustomShape 1"/>
        <xdr:cNvSpPr/>
      </xdr:nvSpPr>
      <xdr:spPr>
        <a:xfrm>
          <a:off x="8345520" y="370285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88</xdr:row>
      <xdr:rowOff>0</xdr:rowOff>
    </xdr:from>
    <xdr:to>
      <xdr:col>4</xdr:col>
      <xdr:colOff>299520</xdr:colOff>
      <xdr:row>89</xdr:row>
      <xdr:rowOff>118080</xdr:rowOff>
    </xdr:to>
    <xdr:sp macro="" textlink="">
      <xdr:nvSpPr>
        <xdr:cNvPr id="1432" name="CustomShape 1"/>
        <xdr:cNvSpPr/>
      </xdr:nvSpPr>
      <xdr:spPr>
        <a:xfrm>
          <a:off x="8345520" y="370285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88</xdr:row>
      <xdr:rowOff>0</xdr:rowOff>
    </xdr:from>
    <xdr:to>
      <xdr:col>4</xdr:col>
      <xdr:colOff>299520</xdr:colOff>
      <xdr:row>89</xdr:row>
      <xdr:rowOff>109080</xdr:rowOff>
    </xdr:to>
    <xdr:sp macro="" textlink="">
      <xdr:nvSpPr>
        <xdr:cNvPr id="1433" name="CustomShape 1"/>
        <xdr:cNvSpPr/>
      </xdr:nvSpPr>
      <xdr:spPr>
        <a:xfrm>
          <a:off x="8345520" y="37028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88</xdr:row>
      <xdr:rowOff>0</xdr:rowOff>
    </xdr:from>
    <xdr:to>
      <xdr:col>4</xdr:col>
      <xdr:colOff>299520</xdr:colOff>
      <xdr:row>89</xdr:row>
      <xdr:rowOff>109080</xdr:rowOff>
    </xdr:to>
    <xdr:sp macro="" textlink="">
      <xdr:nvSpPr>
        <xdr:cNvPr id="1434" name="CustomShape 1"/>
        <xdr:cNvSpPr/>
      </xdr:nvSpPr>
      <xdr:spPr>
        <a:xfrm>
          <a:off x="8345520" y="37028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88</xdr:row>
      <xdr:rowOff>0</xdr:rowOff>
    </xdr:from>
    <xdr:to>
      <xdr:col>4</xdr:col>
      <xdr:colOff>299520</xdr:colOff>
      <xdr:row>89</xdr:row>
      <xdr:rowOff>109080</xdr:rowOff>
    </xdr:to>
    <xdr:sp macro="" textlink="">
      <xdr:nvSpPr>
        <xdr:cNvPr id="1435" name="CustomShape 1"/>
        <xdr:cNvSpPr/>
      </xdr:nvSpPr>
      <xdr:spPr>
        <a:xfrm>
          <a:off x="8345520" y="37028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88</xdr:row>
      <xdr:rowOff>0</xdr:rowOff>
    </xdr:from>
    <xdr:to>
      <xdr:col>4</xdr:col>
      <xdr:colOff>299520</xdr:colOff>
      <xdr:row>89</xdr:row>
      <xdr:rowOff>109080</xdr:rowOff>
    </xdr:to>
    <xdr:sp macro="" textlink="">
      <xdr:nvSpPr>
        <xdr:cNvPr id="1436" name="CustomShape 1"/>
        <xdr:cNvSpPr/>
      </xdr:nvSpPr>
      <xdr:spPr>
        <a:xfrm>
          <a:off x="8345520" y="37028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88</xdr:row>
      <xdr:rowOff>0</xdr:rowOff>
    </xdr:from>
    <xdr:to>
      <xdr:col>4</xdr:col>
      <xdr:colOff>299520</xdr:colOff>
      <xdr:row>89</xdr:row>
      <xdr:rowOff>118080</xdr:rowOff>
    </xdr:to>
    <xdr:sp macro="" textlink="">
      <xdr:nvSpPr>
        <xdr:cNvPr id="1437" name="CustomShape 1"/>
        <xdr:cNvSpPr/>
      </xdr:nvSpPr>
      <xdr:spPr>
        <a:xfrm>
          <a:off x="8345520" y="370285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88</xdr:row>
      <xdr:rowOff>0</xdr:rowOff>
    </xdr:from>
    <xdr:to>
      <xdr:col>4</xdr:col>
      <xdr:colOff>299520</xdr:colOff>
      <xdr:row>89</xdr:row>
      <xdr:rowOff>118080</xdr:rowOff>
    </xdr:to>
    <xdr:sp macro="" textlink="">
      <xdr:nvSpPr>
        <xdr:cNvPr id="1438" name="CustomShape 1"/>
        <xdr:cNvSpPr/>
      </xdr:nvSpPr>
      <xdr:spPr>
        <a:xfrm>
          <a:off x="8345520" y="370285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88</xdr:row>
      <xdr:rowOff>0</xdr:rowOff>
    </xdr:from>
    <xdr:to>
      <xdr:col>4</xdr:col>
      <xdr:colOff>299520</xdr:colOff>
      <xdr:row>89</xdr:row>
      <xdr:rowOff>109080</xdr:rowOff>
    </xdr:to>
    <xdr:sp macro="" textlink="">
      <xdr:nvSpPr>
        <xdr:cNvPr id="1439" name="CustomShape 1"/>
        <xdr:cNvSpPr/>
      </xdr:nvSpPr>
      <xdr:spPr>
        <a:xfrm>
          <a:off x="8345520" y="37028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88</xdr:row>
      <xdr:rowOff>0</xdr:rowOff>
    </xdr:from>
    <xdr:to>
      <xdr:col>4</xdr:col>
      <xdr:colOff>299520</xdr:colOff>
      <xdr:row>89</xdr:row>
      <xdr:rowOff>109080</xdr:rowOff>
    </xdr:to>
    <xdr:sp macro="" textlink="">
      <xdr:nvSpPr>
        <xdr:cNvPr id="1440" name="CustomShape 1"/>
        <xdr:cNvSpPr/>
      </xdr:nvSpPr>
      <xdr:spPr>
        <a:xfrm>
          <a:off x="8345520" y="37028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88</xdr:row>
      <xdr:rowOff>0</xdr:rowOff>
    </xdr:from>
    <xdr:to>
      <xdr:col>4</xdr:col>
      <xdr:colOff>299520</xdr:colOff>
      <xdr:row>89</xdr:row>
      <xdr:rowOff>109080</xdr:rowOff>
    </xdr:to>
    <xdr:sp macro="" textlink="">
      <xdr:nvSpPr>
        <xdr:cNvPr id="1441" name="CustomShape 1"/>
        <xdr:cNvSpPr/>
      </xdr:nvSpPr>
      <xdr:spPr>
        <a:xfrm>
          <a:off x="8345520" y="37028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88</xdr:row>
      <xdr:rowOff>0</xdr:rowOff>
    </xdr:from>
    <xdr:to>
      <xdr:col>4</xdr:col>
      <xdr:colOff>299520</xdr:colOff>
      <xdr:row>89</xdr:row>
      <xdr:rowOff>118080</xdr:rowOff>
    </xdr:to>
    <xdr:sp macro="" textlink="">
      <xdr:nvSpPr>
        <xdr:cNvPr id="1442" name="CustomShape 1"/>
        <xdr:cNvSpPr/>
      </xdr:nvSpPr>
      <xdr:spPr>
        <a:xfrm>
          <a:off x="8345520" y="370285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88</xdr:row>
      <xdr:rowOff>0</xdr:rowOff>
    </xdr:from>
    <xdr:to>
      <xdr:col>4</xdr:col>
      <xdr:colOff>299520</xdr:colOff>
      <xdr:row>89</xdr:row>
      <xdr:rowOff>118080</xdr:rowOff>
    </xdr:to>
    <xdr:sp macro="" textlink="">
      <xdr:nvSpPr>
        <xdr:cNvPr id="1443" name="CustomShape 1"/>
        <xdr:cNvSpPr/>
      </xdr:nvSpPr>
      <xdr:spPr>
        <a:xfrm>
          <a:off x="8345520" y="370285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88</xdr:row>
      <xdr:rowOff>0</xdr:rowOff>
    </xdr:from>
    <xdr:to>
      <xdr:col>4</xdr:col>
      <xdr:colOff>299520</xdr:colOff>
      <xdr:row>89</xdr:row>
      <xdr:rowOff>109080</xdr:rowOff>
    </xdr:to>
    <xdr:sp macro="" textlink="">
      <xdr:nvSpPr>
        <xdr:cNvPr id="1444" name="CustomShape 1"/>
        <xdr:cNvSpPr/>
      </xdr:nvSpPr>
      <xdr:spPr>
        <a:xfrm>
          <a:off x="8345520" y="37028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88</xdr:row>
      <xdr:rowOff>0</xdr:rowOff>
    </xdr:from>
    <xdr:to>
      <xdr:col>4</xdr:col>
      <xdr:colOff>299520</xdr:colOff>
      <xdr:row>89</xdr:row>
      <xdr:rowOff>109080</xdr:rowOff>
    </xdr:to>
    <xdr:sp macro="" textlink="">
      <xdr:nvSpPr>
        <xdr:cNvPr id="1445" name="CustomShape 1"/>
        <xdr:cNvSpPr/>
      </xdr:nvSpPr>
      <xdr:spPr>
        <a:xfrm>
          <a:off x="8345520" y="37028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88</xdr:row>
      <xdr:rowOff>0</xdr:rowOff>
    </xdr:from>
    <xdr:to>
      <xdr:col>4</xdr:col>
      <xdr:colOff>299520</xdr:colOff>
      <xdr:row>89</xdr:row>
      <xdr:rowOff>109080</xdr:rowOff>
    </xdr:to>
    <xdr:sp macro="" textlink="">
      <xdr:nvSpPr>
        <xdr:cNvPr id="1446" name="CustomShape 1"/>
        <xdr:cNvSpPr/>
      </xdr:nvSpPr>
      <xdr:spPr>
        <a:xfrm>
          <a:off x="8345520" y="37028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88</xdr:row>
      <xdr:rowOff>0</xdr:rowOff>
    </xdr:from>
    <xdr:to>
      <xdr:col>4</xdr:col>
      <xdr:colOff>299520</xdr:colOff>
      <xdr:row>89</xdr:row>
      <xdr:rowOff>109080</xdr:rowOff>
    </xdr:to>
    <xdr:sp macro="" textlink="">
      <xdr:nvSpPr>
        <xdr:cNvPr id="1447" name="CustomShape 1"/>
        <xdr:cNvSpPr/>
      </xdr:nvSpPr>
      <xdr:spPr>
        <a:xfrm>
          <a:off x="8345520" y="37028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88</xdr:row>
      <xdr:rowOff>0</xdr:rowOff>
    </xdr:from>
    <xdr:to>
      <xdr:col>4</xdr:col>
      <xdr:colOff>299520</xdr:colOff>
      <xdr:row>89</xdr:row>
      <xdr:rowOff>118080</xdr:rowOff>
    </xdr:to>
    <xdr:sp macro="" textlink="">
      <xdr:nvSpPr>
        <xdr:cNvPr id="1448" name="CustomShape 1"/>
        <xdr:cNvSpPr/>
      </xdr:nvSpPr>
      <xdr:spPr>
        <a:xfrm>
          <a:off x="8345520" y="370285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88</xdr:row>
      <xdr:rowOff>0</xdr:rowOff>
    </xdr:from>
    <xdr:to>
      <xdr:col>4</xdr:col>
      <xdr:colOff>299520</xdr:colOff>
      <xdr:row>89</xdr:row>
      <xdr:rowOff>118080</xdr:rowOff>
    </xdr:to>
    <xdr:sp macro="" textlink="">
      <xdr:nvSpPr>
        <xdr:cNvPr id="1449" name="CustomShape 1"/>
        <xdr:cNvSpPr/>
      </xdr:nvSpPr>
      <xdr:spPr>
        <a:xfrm>
          <a:off x="8345520" y="370285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88</xdr:row>
      <xdr:rowOff>0</xdr:rowOff>
    </xdr:from>
    <xdr:to>
      <xdr:col>4</xdr:col>
      <xdr:colOff>299520</xdr:colOff>
      <xdr:row>89</xdr:row>
      <xdr:rowOff>109080</xdr:rowOff>
    </xdr:to>
    <xdr:sp macro="" textlink="">
      <xdr:nvSpPr>
        <xdr:cNvPr id="1450" name="CustomShape 1"/>
        <xdr:cNvSpPr/>
      </xdr:nvSpPr>
      <xdr:spPr>
        <a:xfrm>
          <a:off x="8345520" y="37028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88</xdr:row>
      <xdr:rowOff>0</xdr:rowOff>
    </xdr:from>
    <xdr:to>
      <xdr:col>4</xdr:col>
      <xdr:colOff>299520</xdr:colOff>
      <xdr:row>89</xdr:row>
      <xdr:rowOff>109080</xdr:rowOff>
    </xdr:to>
    <xdr:sp macro="" textlink="">
      <xdr:nvSpPr>
        <xdr:cNvPr id="1451" name="CustomShape 1"/>
        <xdr:cNvSpPr/>
      </xdr:nvSpPr>
      <xdr:spPr>
        <a:xfrm>
          <a:off x="8345520" y="37028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88</xdr:row>
      <xdr:rowOff>0</xdr:rowOff>
    </xdr:from>
    <xdr:to>
      <xdr:col>4</xdr:col>
      <xdr:colOff>299520</xdr:colOff>
      <xdr:row>89</xdr:row>
      <xdr:rowOff>109080</xdr:rowOff>
    </xdr:to>
    <xdr:sp macro="" textlink="">
      <xdr:nvSpPr>
        <xdr:cNvPr id="1452" name="CustomShape 1"/>
        <xdr:cNvSpPr/>
      </xdr:nvSpPr>
      <xdr:spPr>
        <a:xfrm>
          <a:off x="8345520" y="37028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89</xdr:row>
      <xdr:rowOff>0</xdr:rowOff>
    </xdr:from>
    <xdr:to>
      <xdr:col>4</xdr:col>
      <xdr:colOff>299520</xdr:colOff>
      <xdr:row>90</xdr:row>
      <xdr:rowOff>118080</xdr:rowOff>
    </xdr:to>
    <xdr:sp macro="" textlink="">
      <xdr:nvSpPr>
        <xdr:cNvPr id="1453" name="CustomShape 1"/>
        <xdr:cNvSpPr/>
      </xdr:nvSpPr>
      <xdr:spPr>
        <a:xfrm>
          <a:off x="8345520" y="37218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89</xdr:row>
      <xdr:rowOff>0</xdr:rowOff>
    </xdr:from>
    <xdr:to>
      <xdr:col>4</xdr:col>
      <xdr:colOff>299520</xdr:colOff>
      <xdr:row>90</xdr:row>
      <xdr:rowOff>118080</xdr:rowOff>
    </xdr:to>
    <xdr:sp macro="" textlink="">
      <xdr:nvSpPr>
        <xdr:cNvPr id="1454" name="CustomShape 1"/>
        <xdr:cNvSpPr/>
      </xdr:nvSpPr>
      <xdr:spPr>
        <a:xfrm>
          <a:off x="8345520" y="37218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89</xdr:row>
      <xdr:rowOff>0</xdr:rowOff>
    </xdr:from>
    <xdr:to>
      <xdr:col>4</xdr:col>
      <xdr:colOff>299520</xdr:colOff>
      <xdr:row>90</xdr:row>
      <xdr:rowOff>109080</xdr:rowOff>
    </xdr:to>
    <xdr:sp macro="" textlink="">
      <xdr:nvSpPr>
        <xdr:cNvPr id="1455" name="CustomShape 1"/>
        <xdr:cNvSpPr/>
      </xdr:nvSpPr>
      <xdr:spPr>
        <a:xfrm>
          <a:off x="8345520" y="37218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89</xdr:row>
      <xdr:rowOff>0</xdr:rowOff>
    </xdr:from>
    <xdr:to>
      <xdr:col>4</xdr:col>
      <xdr:colOff>299520</xdr:colOff>
      <xdr:row>90</xdr:row>
      <xdr:rowOff>109080</xdr:rowOff>
    </xdr:to>
    <xdr:sp macro="" textlink="">
      <xdr:nvSpPr>
        <xdr:cNvPr id="1456" name="CustomShape 1"/>
        <xdr:cNvSpPr/>
      </xdr:nvSpPr>
      <xdr:spPr>
        <a:xfrm>
          <a:off x="8345520" y="37218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89</xdr:row>
      <xdr:rowOff>0</xdr:rowOff>
    </xdr:from>
    <xdr:to>
      <xdr:col>4</xdr:col>
      <xdr:colOff>299520</xdr:colOff>
      <xdr:row>90</xdr:row>
      <xdr:rowOff>109080</xdr:rowOff>
    </xdr:to>
    <xdr:sp macro="" textlink="">
      <xdr:nvSpPr>
        <xdr:cNvPr id="1457" name="CustomShape 1"/>
        <xdr:cNvSpPr/>
      </xdr:nvSpPr>
      <xdr:spPr>
        <a:xfrm>
          <a:off x="8345520" y="37218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89</xdr:row>
      <xdr:rowOff>0</xdr:rowOff>
    </xdr:from>
    <xdr:to>
      <xdr:col>4</xdr:col>
      <xdr:colOff>299520</xdr:colOff>
      <xdr:row>90</xdr:row>
      <xdr:rowOff>109080</xdr:rowOff>
    </xdr:to>
    <xdr:sp macro="" textlink="">
      <xdr:nvSpPr>
        <xdr:cNvPr id="1458" name="CustomShape 1"/>
        <xdr:cNvSpPr/>
      </xdr:nvSpPr>
      <xdr:spPr>
        <a:xfrm>
          <a:off x="8345520" y="37218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89</xdr:row>
      <xdr:rowOff>0</xdr:rowOff>
    </xdr:from>
    <xdr:to>
      <xdr:col>4</xdr:col>
      <xdr:colOff>299520</xdr:colOff>
      <xdr:row>90</xdr:row>
      <xdr:rowOff>118080</xdr:rowOff>
    </xdr:to>
    <xdr:sp macro="" textlink="">
      <xdr:nvSpPr>
        <xdr:cNvPr id="1459" name="CustomShape 1"/>
        <xdr:cNvSpPr/>
      </xdr:nvSpPr>
      <xdr:spPr>
        <a:xfrm>
          <a:off x="8345520" y="37218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89</xdr:row>
      <xdr:rowOff>0</xdr:rowOff>
    </xdr:from>
    <xdr:to>
      <xdr:col>4</xdr:col>
      <xdr:colOff>299520</xdr:colOff>
      <xdr:row>90</xdr:row>
      <xdr:rowOff>118080</xdr:rowOff>
    </xdr:to>
    <xdr:sp macro="" textlink="">
      <xdr:nvSpPr>
        <xdr:cNvPr id="1460" name="CustomShape 1"/>
        <xdr:cNvSpPr/>
      </xdr:nvSpPr>
      <xdr:spPr>
        <a:xfrm>
          <a:off x="8345520" y="37218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89</xdr:row>
      <xdr:rowOff>0</xdr:rowOff>
    </xdr:from>
    <xdr:to>
      <xdr:col>4</xdr:col>
      <xdr:colOff>299520</xdr:colOff>
      <xdr:row>90</xdr:row>
      <xdr:rowOff>109080</xdr:rowOff>
    </xdr:to>
    <xdr:sp macro="" textlink="">
      <xdr:nvSpPr>
        <xdr:cNvPr id="1461" name="CustomShape 1"/>
        <xdr:cNvSpPr/>
      </xdr:nvSpPr>
      <xdr:spPr>
        <a:xfrm>
          <a:off x="8345520" y="37218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89</xdr:row>
      <xdr:rowOff>0</xdr:rowOff>
    </xdr:from>
    <xdr:to>
      <xdr:col>4</xdr:col>
      <xdr:colOff>299520</xdr:colOff>
      <xdr:row>90</xdr:row>
      <xdr:rowOff>109080</xdr:rowOff>
    </xdr:to>
    <xdr:sp macro="" textlink="">
      <xdr:nvSpPr>
        <xdr:cNvPr id="1462" name="CustomShape 1"/>
        <xdr:cNvSpPr/>
      </xdr:nvSpPr>
      <xdr:spPr>
        <a:xfrm>
          <a:off x="8345520" y="37218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89</xdr:row>
      <xdr:rowOff>0</xdr:rowOff>
    </xdr:from>
    <xdr:to>
      <xdr:col>4</xdr:col>
      <xdr:colOff>299520</xdr:colOff>
      <xdr:row>90</xdr:row>
      <xdr:rowOff>109080</xdr:rowOff>
    </xdr:to>
    <xdr:sp macro="" textlink="">
      <xdr:nvSpPr>
        <xdr:cNvPr id="1463" name="CustomShape 1"/>
        <xdr:cNvSpPr/>
      </xdr:nvSpPr>
      <xdr:spPr>
        <a:xfrm>
          <a:off x="8345520" y="37218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89</xdr:row>
      <xdr:rowOff>0</xdr:rowOff>
    </xdr:from>
    <xdr:to>
      <xdr:col>4</xdr:col>
      <xdr:colOff>299520</xdr:colOff>
      <xdr:row>90</xdr:row>
      <xdr:rowOff>118080</xdr:rowOff>
    </xdr:to>
    <xdr:sp macro="" textlink="">
      <xdr:nvSpPr>
        <xdr:cNvPr id="1464" name="CustomShape 1"/>
        <xdr:cNvSpPr/>
      </xdr:nvSpPr>
      <xdr:spPr>
        <a:xfrm>
          <a:off x="8345520" y="37218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89</xdr:row>
      <xdr:rowOff>0</xdr:rowOff>
    </xdr:from>
    <xdr:to>
      <xdr:col>4</xdr:col>
      <xdr:colOff>299520</xdr:colOff>
      <xdr:row>90</xdr:row>
      <xdr:rowOff>118080</xdr:rowOff>
    </xdr:to>
    <xdr:sp macro="" textlink="">
      <xdr:nvSpPr>
        <xdr:cNvPr id="1465" name="CustomShape 1"/>
        <xdr:cNvSpPr/>
      </xdr:nvSpPr>
      <xdr:spPr>
        <a:xfrm>
          <a:off x="8345520" y="37218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89</xdr:row>
      <xdr:rowOff>0</xdr:rowOff>
    </xdr:from>
    <xdr:to>
      <xdr:col>4</xdr:col>
      <xdr:colOff>299520</xdr:colOff>
      <xdr:row>90</xdr:row>
      <xdr:rowOff>109080</xdr:rowOff>
    </xdr:to>
    <xdr:sp macro="" textlink="">
      <xdr:nvSpPr>
        <xdr:cNvPr id="1466" name="CustomShape 1"/>
        <xdr:cNvSpPr/>
      </xdr:nvSpPr>
      <xdr:spPr>
        <a:xfrm>
          <a:off x="8345520" y="37218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89</xdr:row>
      <xdr:rowOff>0</xdr:rowOff>
    </xdr:from>
    <xdr:to>
      <xdr:col>4</xdr:col>
      <xdr:colOff>299520</xdr:colOff>
      <xdr:row>90</xdr:row>
      <xdr:rowOff>109080</xdr:rowOff>
    </xdr:to>
    <xdr:sp macro="" textlink="">
      <xdr:nvSpPr>
        <xdr:cNvPr id="1467" name="CustomShape 1"/>
        <xdr:cNvSpPr/>
      </xdr:nvSpPr>
      <xdr:spPr>
        <a:xfrm>
          <a:off x="8345520" y="37218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89</xdr:row>
      <xdr:rowOff>0</xdr:rowOff>
    </xdr:from>
    <xdr:to>
      <xdr:col>4</xdr:col>
      <xdr:colOff>299520</xdr:colOff>
      <xdr:row>90</xdr:row>
      <xdr:rowOff>109080</xdr:rowOff>
    </xdr:to>
    <xdr:sp macro="" textlink="">
      <xdr:nvSpPr>
        <xdr:cNvPr id="1468" name="CustomShape 1"/>
        <xdr:cNvSpPr/>
      </xdr:nvSpPr>
      <xdr:spPr>
        <a:xfrm>
          <a:off x="8345520" y="37218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89</xdr:row>
      <xdr:rowOff>0</xdr:rowOff>
    </xdr:from>
    <xdr:to>
      <xdr:col>4</xdr:col>
      <xdr:colOff>299520</xdr:colOff>
      <xdr:row>90</xdr:row>
      <xdr:rowOff>109080</xdr:rowOff>
    </xdr:to>
    <xdr:sp macro="" textlink="">
      <xdr:nvSpPr>
        <xdr:cNvPr id="1469" name="CustomShape 1"/>
        <xdr:cNvSpPr/>
      </xdr:nvSpPr>
      <xdr:spPr>
        <a:xfrm>
          <a:off x="8345520" y="37218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89</xdr:row>
      <xdr:rowOff>0</xdr:rowOff>
    </xdr:from>
    <xdr:to>
      <xdr:col>4</xdr:col>
      <xdr:colOff>299520</xdr:colOff>
      <xdr:row>90</xdr:row>
      <xdr:rowOff>118080</xdr:rowOff>
    </xdr:to>
    <xdr:sp macro="" textlink="">
      <xdr:nvSpPr>
        <xdr:cNvPr id="1470" name="CustomShape 1"/>
        <xdr:cNvSpPr/>
      </xdr:nvSpPr>
      <xdr:spPr>
        <a:xfrm>
          <a:off x="8345520" y="37218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89</xdr:row>
      <xdr:rowOff>0</xdr:rowOff>
    </xdr:from>
    <xdr:to>
      <xdr:col>4</xdr:col>
      <xdr:colOff>299520</xdr:colOff>
      <xdr:row>90</xdr:row>
      <xdr:rowOff>118080</xdr:rowOff>
    </xdr:to>
    <xdr:sp macro="" textlink="">
      <xdr:nvSpPr>
        <xdr:cNvPr id="1471" name="CustomShape 1"/>
        <xdr:cNvSpPr/>
      </xdr:nvSpPr>
      <xdr:spPr>
        <a:xfrm>
          <a:off x="8345520" y="37218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89</xdr:row>
      <xdr:rowOff>0</xdr:rowOff>
    </xdr:from>
    <xdr:to>
      <xdr:col>4</xdr:col>
      <xdr:colOff>299520</xdr:colOff>
      <xdr:row>90</xdr:row>
      <xdr:rowOff>109080</xdr:rowOff>
    </xdr:to>
    <xdr:sp macro="" textlink="">
      <xdr:nvSpPr>
        <xdr:cNvPr id="1472" name="CustomShape 1"/>
        <xdr:cNvSpPr/>
      </xdr:nvSpPr>
      <xdr:spPr>
        <a:xfrm>
          <a:off x="8345520" y="37218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89</xdr:row>
      <xdr:rowOff>0</xdr:rowOff>
    </xdr:from>
    <xdr:to>
      <xdr:col>4</xdr:col>
      <xdr:colOff>299520</xdr:colOff>
      <xdr:row>90</xdr:row>
      <xdr:rowOff>109080</xdr:rowOff>
    </xdr:to>
    <xdr:sp macro="" textlink="">
      <xdr:nvSpPr>
        <xdr:cNvPr id="1473" name="CustomShape 1"/>
        <xdr:cNvSpPr/>
      </xdr:nvSpPr>
      <xdr:spPr>
        <a:xfrm>
          <a:off x="8345520" y="37218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89</xdr:row>
      <xdr:rowOff>0</xdr:rowOff>
    </xdr:from>
    <xdr:to>
      <xdr:col>4</xdr:col>
      <xdr:colOff>299520</xdr:colOff>
      <xdr:row>90</xdr:row>
      <xdr:rowOff>109080</xdr:rowOff>
    </xdr:to>
    <xdr:sp macro="" textlink="">
      <xdr:nvSpPr>
        <xdr:cNvPr id="1474" name="CustomShape 1"/>
        <xdr:cNvSpPr/>
      </xdr:nvSpPr>
      <xdr:spPr>
        <a:xfrm>
          <a:off x="8345520" y="37218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90</xdr:row>
      <xdr:rowOff>0</xdr:rowOff>
    </xdr:from>
    <xdr:to>
      <xdr:col>4</xdr:col>
      <xdr:colOff>299520</xdr:colOff>
      <xdr:row>91</xdr:row>
      <xdr:rowOff>117720</xdr:rowOff>
    </xdr:to>
    <xdr:sp macro="" textlink="">
      <xdr:nvSpPr>
        <xdr:cNvPr id="1475" name="CustomShape 1"/>
        <xdr:cNvSpPr/>
      </xdr:nvSpPr>
      <xdr:spPr>
        <a:xfrm>
          <a:off x="8345520" y="37409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90</xdr:row>
      <xdr:rowOff>0</xdr:rowOff>
    </xdr:from>
    <xdr:to>
      <xdr:col>4</xdr:col>
      <xdr:colOff>299520</xdr:colOff>
      <xdr:row>91</xdr:row>
      <xdr:rowOff>117720</xdr:rowOff>
    </xdr:to>
    <xdr:sp macro="" textlink="">
      <xdr:nvSpPr>
        <xdr:cNvPr id="1476" name="CustomShape 1"/>
        <xdr:cNvSpPr/>
      </xdr:nvSpPr>
      <xdr:spPr>
        <a:xfrm>
          <a:off x="8345520" y="37409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90</xdr:row>
      <xdr:rowOff>0</xdr:rowOff>
    </xdr:from>
    <xdr:to>
      <xdr:col>4</xdr:col>
      <xdr:colOff>299520</xdr:colOff>
      <xdr:row>91</xdr:row>
      <xdr:rowOff>108720</xdr:rowOff>
    </xdr:to>
    <xdr:sp macro="" textlink="">
      <xdr:nvSpPr>
        <xdr:cNvPr id="1477" name="CustomShape 1"/>
        <xdr:cNvSpPr/>
      </xdr:nvSpPr>
      <xdr:spPr>
        <a:xfrm>
          <a:off x="8345520" y="37409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90</xdr:row>
      <xdr:rowOff>0</xdr:rowOff>
    </xdr:from>
    <xdr:to>
      <xdr:col>4</xdr:col>
      <xdr:colOff>299520</xdr:colOff>
      <xdr:row>91</xdr:row>
      <xdr:rowOff>108720</xdr:rowOff>
    </xdr:to>
    <xdr:sp macro="" textlink="">
      <xdr:nvSpPr>
        <xdr:cNvPr id="1478" name="CustomShape 1"/>
        <xdr:cNvSpPr/>
      </xdr:nvSpPr>
      <xdr:spPr>
        <a:xfrm>
          <a:off x="8345520" y="37409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90</xdr:row>
      <xdr:rowOff>0</xdr:rowOff>
    </xdr:from>
    <xdr:to>
      <xdr:col>4</xdr:col>
      <xdr:colOff>299520</xdr:colOff>
      <xdr:row>91</xdr:row>
      <xdr:rowOff>108720</xdr:rowOff>
    </xdr:to>
    <xdr:sp macro="" textlink="">
      <xdr:nvSpPr>
        <xdr:cNvPr id="1479" name="CustomShape 1"/>
        <xdr:cNvSpPr/>
      </xdr:nvSpPr>
      <xdr:spPr>
        <a:xfrm>
          <a:off x="8345520" y="37409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90</xdr:row>
      <xdr:rowOff>0</xdr:rowOff>
    </xdr:from>
    <xdr:to>
      <xdr:col>4</xdr:col>
      <xdr:colOff>299520</xdr:colOff>
      <xdr:row>91</xdr:row>
      <xdr:rowOff>108720</xdr:rowOff>
    </xdr:to>
    <xdr:sp macro="" textlink="">
      <xdr:nvSpPr>
        <xdr:cNvPr id="1480" name="CustomShape 1"/>
        <xdr:cNvSpPr/>
      </xdr:nvSpPr>
      <xdr:spPr>
        <a:xfrm>
          <a:off x="8345520" y="37409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90</xdr:row>
      <xdr:rowOff>0</xdr:rowOff>
    </xdr:from>
    <xdr:to>
      <xdr:col>4</xdr:col>
      <xdr:colOff>299520</xdr:colOff>
      <xdr:row>91</xdr:row>
      <xdr:rowOff>117720</xdr:rowOff>
    </xdr:to>
    <xdr:sp macro="" textlink="">
      <xdr:nvSpPr>
        <xdr:cNvPr id="1481" name="CustomShape 1"/>
        <xdr:cNvSpPr/>
      </xdr:nvSpPr>
      <xdr:spPr>
        <a:xfrm>
          <a:off x="8345520" y="37409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90</xdr:row>
      <xdr:rowOff>0</xdr:rowOff>
    </xdr:from>
    <xdr:to>
      <xdr:col>4</xdr:col>
      <xdr:colOff>299520</xdr:colOff>
      <xdr:row>91</xdr:row>
      <xdr:rowOff>117720</xdr:rowOff>
    </xdr:to>
    <xdr:sp macro="" textlink="">
      <xdr:nvSpPr>
        <xdr:cNvPr id="1482" name="CustomShape 1"/>
        <xdr:cNvSpPr/>
      </xdr:nvSpPr>
      <xdr:spPr>
        <a:xfrm>
          <a:off x="8345520" y="37409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90</xdr:row>
      <xdr:rowOff>0</xdr:rowOff>
    </xdr:from>
    <xdr:to>
      <xdr:col>4</xdr:col>
      <xdr:colOff>299520</xdr:colOff>
      <xdr:row>91</xdr:row>
      <xdr:rowOff>108720</xdr:rowOff>
    </xdr:to>
    <xdr:sp macro="" textlink="">
      <xdr:nvSpPr>
        <xdr:cNvPr id="1483" name="CustomShape 1"/>
        <xdr:cNvSpPr/>
      </xdr:nvSpPr>
      <xdr:spPr>
        <a:xfrm>
          <a:off x="8345520" y="37409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90</xdr:row>
      <xdr:rowOff>0</xdr:rowOff>
    </xdr:from>
    <xdr:to>
      <xdr:col>4</xdr:col>
      <xdr:colOff>299520</xdr:colOff>
      <xdr:row>91</xdr:row>
      <xdr:rowOff>108720</xdr:rowOff>
    </xdr:to>
    <xdr:sp macro="" textlink="">
      <xdr:nvSpPr>
        <xdr:cNvPr id="1484" name="CustomShape 1"/>
        <xdr:cNvSpPr/>
      </xdr:nvSpPr>
      <xdr:spPr>
        <a:xfrm>
          <a:off x="8345520" y="37409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90</xdr:row>
      <xdr:rowOff>0</xdr:rowOff>
    </xdr:from>
    <xdr:to>
      <xdr:col>4</xdr:col>
      <xdr:colOff>299520</xdr:colOff>
      <xdr:row>91</xdr:row>
      <xdr:rowOff>108720</xdr:rowOff>
    </xdr:to>
    <xdr:sp macro="" textlink="">
      <xdr:nvSpPr>
        <xdr:cNvPr id="1485" name="CustomShape 1"/>
        <xdr:cNvSpPr/>
      </xdr:nvSpPr>
      <xdr:spPr>
        <a:xfrm>
          <a:off x="8345520" y="37409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90</xdr:row>
      <xdr:rowOff>0</xdr:rowOff>
    </xdr:from>
    <xdr:to>
      <xdr:col>4</xdr:col>
      <xdr:colOff>299520</xdr:colOff>
      <xdr:row>91</xdr:row>
      <xdr:rowOff>117720</xdr:rowOff>
    </xdr:to>
    <xdr:sp macro="" textlink="">
      <xdr:nvSpPr>
        <xdr:cNvPr id="1486" name="CustomShape 1"/>
        <xdr:cNvSpPr/>
      </xdr:nvSpPr>
      <xdr:spPr>
        <a:xfrm>
          <a:off x="8345520" y="37409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90</xdr:row>
      <xdr:rowOff>0</xdr:rowOff>
    </xdr:from>
    <xdr:to>
      <xdr:col>4</xdr:col>
      <xdr:colOff>299520</xdr:colOff>
      <xdr:row>91</xdr:row>
      <xdr:rowOff>117720</xdr:rowOff>
    </xdr:to>
    <xdr:sp macro="" textlink="">
      <xdr:nvSpPr>
        <xdr:cNvPr id="1487" name="CustomShape 1"/>
        <xdr:cNvSpPr/>
      </xdr:nvSpPr>
      <xdr:spPr>
        <a:xfrm>
          <a:off x="8345520" y="37409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90</xdr:row>
      <xdr:rowOff>0</xdr:rowOff>
    </xdr:from>
    <xdr:to>
      <xdr:col>4</xdr:col>
      <xdr:colOff>299520</xdr:colOff>
      <xdr:row>91</xdr:row>
      <xdr:rowOff>108720</xdr:rowOff>
    </xdr:to>
    <xdr:sp macro="" textlink="">
      <xdr:nvSpPr>
        <xdr:cNvPr id="1488" name="CustomShape 1"/>
        <xdr:cNvSpPr/>
      </xdr:nvSpPr>
      <xdr:spPr>
        <a:xfrm>
          <a:off x="8345520" y="37409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90</xdr:row>
      <xdr:rowOff>0</xdr:rowOff>
    </xdr:from>
    <xdr:to>
      <xdr:col>4</xdr:col>
      <xdr:colOff>299520</xdr:colOff>
      <xdr:row>91</xdr:row>
      <xdr:rowOff>108720</xdr:rowOff>
    </xdr:to>
    <xdr:sp macro="" textlink="">
      <xdr:nvSpPr>
        <xdr:cNvPr id="1489" name="CustomShape 1"/>
        <xdr:cNvSpPr/>
      </xdr:nvSpPr>
      <xdr:spPr>
        <a:xfrm>
          <a:off x="8345520" y="37409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90</xdr:row>
      <xdr:rowOff>0</xdr:rowOff>
    </xdr:from>
    <xdr:to>
      <xdr:col>4</xdr:col>
      <xdr:colOff>299520</xdr:colOff>
      <xdr:row>91</xdr:row>
      <xdr:rowOff>108720</xdr:rowOff>
    </xdr:to>
    <xdr:sp macro="" textlink="">
      <xdr:nvSpPr>
        <xdr:cNvPr id="1490" name="CustomShape 1"/>
        <xdr:cNvSpPr/>
      </xdr:nvSpPr>
      <xdr:spPr>
        <a:xfrm>
          <a:off x="8345520" y="37409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90</xdr:row>
      <xdr:rowOff>0</xdr:rowOff>
    </xdr:from>
    <xdr:to>
      <xdr:col>4</xdr:col>
      <xdr:colOff>299520</xdr:colOff>
      <xdr:row>91</xdr:row>
      <xdr:rowOff>108720</xdr:rowOff>
    </xdr:to>
    <xdr:sp macro="" textlink="">
      <xdr:nvSpPr>
        <xdr:cNvPr id="1491" name="CustomShape 1"/>
        <xdr:cNvSpPr/>
      </xdr:nvSpPr>
      <xdr:spPr>
        <a:xfrm>
          <a:off x="8345520" y="37409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90</xdr:row>
      <xdr:rowOff>0</xdr:rowOff>
    </xdr:from>
    <xdr:to>
      <xdr:col>4</xdr:col>
      <xdr:colOff>299520</xdr:colOff>
      <xdr:row>91</xdr:row>
      <xdr:rowOff>117720</xdr:rowOff>
    </xdr:to>
    <xdr:sp macro="" textlink="">
      <xdr:nvSpPr>
        <xdr:cNvPr id="1492" name="CustomShape 1"/>
        <xdr:cNvSpPr/>
      </xdr:nvSpPr>
      <xdr:spPr>
        <a:xfrm>
          <a:off x="8345520" y="37409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90</xdr:row>
      <xdr:rowOff>0</xdr:rowOff>
    </xdr:from>
    <xdr:to>
      <xdr:col>4</xdr:col>
      <xdr:colOff>299520</xdr:colOff>
      <xdr:row>91</xdr:row>
      <xdr:rowOff>117720</xdr:rowOff>
    </xdr:to>
    <xdr:sp macro="" textlink="">
      <xdr:nvSpPr>
        <xdr:cNvPr id="1493" name="CustomShape 1"/>
        <xdr:cNvSpPr/>
      </xdr:nvSpPr>
      <xdr:spPr>
        <a:xfrm>
          <a:off x="8345520" y="37409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90</xdr:row>
      <xdr:rowOff>0</xdr:rowOff>
    </xdr:from>
    <xdr:to>
      <xdr:col>4</xdr:col>
      <xdr:colOff>299520</xdr:colOff>
      <xdr:row>91</xdr:row>
      <xdr:rowOff>108720</xdr:rowOff>
    </xdr:to>
    <xdr:sp macro="" textlink="">
      <xdr:nvSpPr>
        <xdr:cNvPr id="1494" name="CustomShape 1"/>
        <xdr:cNvSpPr/>
      </xdr:nvSpPr>
      <xdr:spPr>
        <a:xfrm>
          <a:off x="8345520" y="37409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90</xdr:row>
      <xdr:rowOff>0</xdr:rowOff>
    </xdr:from>
    <xdr:to>
      <xdr:col>4</xdr:col>
      <xdr:colOff>299520</xdr:colOff>
      <xdr:row>91</xdr:row>
      <xdr:rowOff>108720</xdr:rowOff>
    </xdr:to>
    <xdr:sp macro="" textlink="">
      <xdr:nvSpPr>
        <xdr:cNvPr id="1495" name="CustomShape 1"/>
        <xdr:cNvSpPr/>
      </xdr:nvSpPr>
      <xdr:spPr>
        <a:xfrm>
          <a:off x="8345520" y="37409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90</xdr:row>
      <xdr:rowOff>0</xdr:rowOff>
    </xdr:from>
    <xdr:to>
      <xdr:col>4</xdr:col>
      <xdr:colOff>299520</xdr:colOff>
      <xdr:row>91</xdr:row>
      <xdr:rowOff>108720</xdr:rowOff>
    </xdr:to>
    <xdr:sp macro="" textlink="">
      <xdr:nvSpPr>
        <xdr:cNvPr id="1496" name="CustomShape 1"/>
        <xdr:cNvSpPr/>
      </xdr:nvSpPr>
      <xdr:spPr>
        <a:xfrm>
          <a:off x="8345520" y="37409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91</xdr:row>
      <xdr:rowOff>0</xdr:rowOff>
    </xdr:from>
    <xdr:to>
      <xdr:col>4</xdr:col>
      <xdr:colOff>299520</xdr:colOff>
      <xdr:row>92</xdr:row>
      <xdr:rowOff>118080</xdr:rowOff>
    </xdr:to>
    <xdr:sp macro="" textlink="">
      <xdr:nvSpPr>
        <xdr:cNvPr id="1497" name="CustomShape 1"/>
        <xdr:cNvSpPr/>
      </xdr:nvSpPr>
      <xdr:spPr>
        <a:xfrm>
          <a:off x="8345520" y="37600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91</xdr:row>
      <xdr:rowOff>0</xdr:rowOff>
    </xdr:from>
    <xdr:to>
      <xdr:col>4</xdr:col>
      <xdr:colOff>299520</xdr:colOff>
      <xdr:row>92</xdr:row>
      <xdr:rowOff>118080</xdr:rowOff>
    </xdr:to>
    <xdr:sp macro="" textlink="">
      <xdr:nvSpPr>
        <xdr:cNvPr id="1498" name="CustomShape 1"/>
        <xdr:cNvSpPr/>
      </xdr:nvSpPr>
      <xdr:spPr>
        <a:xfrm>
          <a:off x="8345520" y="37600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91</xdr:row>
      <xdr:rowOff>0</xdr:rowOff>
    </xdr:from>
    <xdr:to>
      <xdr:col>4</xdr:col>
      <xdr:colOff>299520</xdr:colOff>
      <xdr:row>92</xdr:row>
      <xdr:rowOff>109080</xdr:rowOff>
    </xdr:to>
    <xdr:sp macro="" textlink="">
      <xdr:nvSpPr>
        <xdr:cNvPr id="1499" name="CustomShape 1"/>
        <xdr:cNvSpPr/>
      </xdr:nvSpPr>
      <xdr:spPr>
        <a:xfrm>
          <a:off x="8345520" y="37600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91</xdr:row>
      <xdr:rowOff>0</xdr:rowOff>
    </xdr:from>
    <xdr:to>
      <xdr:col>4</xdr:col>
      <xdr:colOff>299520</xdr:colOff>
      <xdr:row>92</xdr:row>
      <xdr:rowOff>109080</xdr:rowOff>
    </xdr:to>
    <xdr:sp macro="" textlink="">
      <xdr:nvSpPr>
        <xdr:cNvPr id="1500" name="CustomShape 1"/>
        <xdr:cNvSpPr/>
      </xdr:nvSpPr>
      <xdr:spPr>
        <a:xfrm>
          <a:off x="8345520" y="37600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91</xdr:row>
      <xdr:rowOff>0</xdr:rowOff>
    </xdr:from>
    <xdr:to>
      <xdr:col>4</xdr:col>
      <xdr:colOff>299520</xdr:colOff>
      <xdr:row>92</xdr:row>
      <xdr:rowOff>109080</xdr:rowOff>
    </xdr:to>
    <xdr:sp macro="" textlink="">
      <xdr:nvSpPr>
        <xdr:cNvPr id="1501" name="CustomShape 1"/>
        <xdr:cNvSpPr/>
      </xdr:nvSpPr>
      <xdr:spPr>
        <a:xfrm>
          <a:off x="8345520" y="37600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91</xdr:row>
      <xdr:rowOff>0</xdr:rowOff>
    </xdr:from>
    <xdr:to>
      <xdr:col>4</xdr:col>
      <xdr:colOff>299520</xdr:colOff>
      <xdr:row>92</xdr:row>
      <xdr:rowOff>109080</xdr:rowOff>
    </xdr:to>
    <xdr:sp macro="" textlink="">
      <xdr:nvSpPr>
        <xdr:cNvPr id="1502" name="CustomShape 1"/>
        <xdr:cNvSpPr/>
      </xdr:nvSpPr>
      <xdr:spPr>
        <a:xfrm>
          <a:off x="8345520" y="37600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91</xdr:row>
      <xdr:rowOff>0</xdr:rowOff>
    </xdr:from>
    <xdr:to>
      <xdr:col>4</xdr:col>
      <xdr:colOff>299520</xdr:colOff>
      <xdr:row>92</xdr:row>
      <xdr:rowOff>118080</xdr:rowOff>
    </xdr:to>
    <xdr:sp macro="" textlink="">
      <xdr:nvSpPr>
        <xdr:cNvPr id="1503" name="CustomShape 1"/>
        <xdr:cNvSpPr/>
      </xdr:nvSpPr>
      <xdr:spPr>
        <a:xfrm>
          <a:off x="8345520" y="37600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91</xdr:row>
      <xdr:rowOff>0</xdr:rowOff>
    </xdr:from>
    <xdr:to>
      <xdr:col>4</xdr:col>
      <xdr:colOff>299520</xdr:colOff>
      <xdr:row>92</xdr:row>
      <xdr:rowOff>118080</xdr:rowOff>
    </xdr:to>
    <xdr:sp macro="" textlink="">
      <xdr:nvSpPr>
        <xdr:cNvPr id="1504" name="CustomShape 1"/>
        <xdr:cNvSpPr/>
      </xdr:nvSpPr>
      <xdr:spPr>
        <a:xfrm>
          <a:off x="8345520" y="37600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91</xdr:row>
      <xdr:rowOff>0</xdr:rowOff>
    </xdr:from>
    <xdr:to>
      <xdr:col>4</xdr:col>
      <xdr:colOff>299520</xdr:colOff>
      <xdr:row>92</xdr:row>
      <xdr:rowOff>109080</xdr:rowOff>
    </xdr:to>
    <xdr:sp macro="" textlink="">
      <xdr:nvSpPr>
        <xdr:cNvPr id="1505" name="CustomShape 1"/>
        <xdr:cNvSpPr/>
      </xdr:nvSpPr>
      <xdr:spPr>
        <a:xfrm>
          <a:off x="8345520" y="37600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91</xdr:row>
      <xdr:rowOff>0</xdr:rowOff>
    </xdr:from>
    <xdr:to>
      <xdr:col>4</xdr:col>
      <xdr:colOff>299520</xdr:colOff>
      <xdr:row>92</xdr:row>
      <xdr:rowOff>109080</xdr:rowOff>
    </xdr:to>
    <xdr:sp macro="" textlink="">
      <xdr:nvSpPr>
        <xdr:cNvPr id="1506" name="CustomShape 1"/>
        <xdr:cNvSpPr/>
      </xdr:nvSpPr>
      <xdr:spPr>
        <a:xfrm>
          <a:off x="8345520" y="37600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91</xdr:row>
      <xdr:rowOff>0</xdr:rowOff>
    </xdr:from>
    <xdr:to>
      <xdr:col>4</xdr:col>
      <xdr:colOff>299520</xdr:colOff>
      <xdr:row>92</xdr:row>
      <xdr:rowOff>109080</xdr:rowOff>
    </xdr:to>
    <xdr:sp macro="" textlink="">
      <xdr:nvSpPr>
        <xdr:cNvPr id="1507" name="CustomShape 1"/>
        <xdr:cNvSpPr/>
      </xdr:nvSpPr>
      <xdr:spPr>
        <a:xfrm>
          <a:off x="8345520" y="37600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91</xdr:row>
      <xdr:rowOff>0</xdr:rowOff>
    </xdr:from>
    <xdr:to>
      <xdr:col>4</xdr:col>
      <xdr:colOff>299520</xdr:colOff>
      <xdr:row>92</xdr:row>
      <xdr:rowOff>118080</xdr:rowOff>
    </xdr:to>
    <xdr:sp macro="" textlink="">
      <xdr:nvSpPr>
        <xdr:cNvPr id="1508" name="CustomShape 1"/>
        <xdr:cNvSpPr/>
      </xdr:nvSpPr>
      <xdr:spPr>
        <a:xfrm>
          <a:off x="8345520" y="37600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91</xdr:row>
      <xdr:rowOff>0</xdr:rowOff>
    </xdr:from>
    <xdr:to>
      <xdr:col>4</xdr:col>
      <xdr:colOff>299520</xdr:colOff>
      <xdr:row>92</xdr:row>
      <xdr:rowOff>118080</xdr:rowOff>
    </xdr:to>
    <xdr:sp macro="" textlink="">
      <xdr:nvSpPr>
        <xdr:cNvPr id="1509" name="CustomShape 1"/>
        <xdr:cNvSpPr/>
      </xdr:nvSpPr>
      <xdr:spPr>
        <a:xfrm>
          <a:off x="8345520" y="37600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91</xdr:row>
      <xdr:rowOff>0</xdr:rowOff>
    </xdr:from>
    <xdr:to>
      <xdr:col>4</xdr:col>
      <xdr:colOff>299520</xdr:colOff>
      <xdr:row>92</xdr:row>
      <xdr:rowOff>109080</xdr:rowOff>
    </xdr:to>
    <xdr:sp macro="" textlink="">
      <xdr:nvSpPr>
        <xdr:cNvPr id="1510" name="CustomShape 1"/>
        <xdr:cNvSpPr/>
      </xdr:nvSpPr>
      <xdr:spPr>
        <a:xfrm>
          <a:off x="8345520" y="37600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91</xdr:row>
      <xdr:rowOff>0</xdr:rowOff>
    </xdr:from>
    <xdr:to>
      <xdr:col>4</xdr:col>
      <xdr:colOff>299520</xdr:colOff>
      <xdr:row>92</xdr:row>
      <xdr:rowOff>109080</xdr:rowOff>
    </xdr:to>
    <xdr:sp macro="" textlink="">
      <xdr:nvSpPr>
        <xdr:cNvPr id="1511" name="CustomShape 1"/>
        <xdr:cNvSpPr/>
      </xdr:nvSpPr>
      <xdr:spPr>
        <a:xfrm>
          <a:off x="8345520" y="37600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91</xdr:row>
      <xdr:rowOff>0</xdr:rowOff>
    </xdr:from>
    <xdr:to>
      <xdr:col>4</xdr:col>
      <xdr:colOff>299520</xdr:colOff>
      <xdr:row>92</xdr:row>
      <xdr:rowOff>109080</xdr:rowOff>
    </xdr:to>
    <xdr:sp macro="" textlink="">
      <xdr:nvSpPr>
        <xdr:cNvPr id="1512" name="CustomShape 1"/>
        <xdr:cNvSpPr/>
      </xdr:nvSpPr>
      <xdr:spPr>
        <a:xfrm>
          <a:off x="8345520" y="37600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91</xdr:row>
      <xdr:rowOff>0</xdr:rowOff>
    </xdr:from>
    <xdr:to>
      <xdr:col>4</xdr:col>
      <xdr:colOff>299520</xdr:colOff>
      <xdr:row>92</xdr:row>
      <xdr:rowOff>109080</xdr:rowOff>
    </xdr:to>
    <xdr:sp macro="" textlink="">
      <xdr:nvSpPr>
        <xdr:cNvPr id="1513" name="CustomShape 1"/>
        <xdr:cNvSpPr/>
      </xdr:nvSpPr>
      <xdr:spPr>
        <a:xfrm>
          <a:off x="8345520" y="37600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91</xdr:row>
      <xdr:rowOff>0</xdr:rowOff>
    </xdr:from>
    <xdr:to>
      <xdr:col>4</xdr:col>
      <xdr:colOff>299520</xdr:colOff>
      <xdr:row>92</xdr:row>
      <xdr:rowOff>118080</xdr:rowOff>
    </xdr:to>
    <xdr:sp macro="" textlink="">
      <xdr:nvSpPr>
        <xdr:cNvPr id="1514" name="CustomShape 1"/>
        <xdr:cNvSpPr/>
      </xdr:nvSpPr>
      <xdr:spPr>
        <a:xfrm>
          <a:off x="8345520" y="37600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91</xdr:row>
      <xdr:rowOff>0</xdr:rowOff>
    </xdr:from>
    <xdr:to>
      <xdr:col>4</xdr:col>
      <xdr:colOff>299520</xdr:colOff>
      <xdr:row>92</xdr:row>
      <xdr:rowOff>118080</xdr:rowOff>
    </xdr:to>
    <xdr:sp macro="" textlink="">
      <xdr:nvSpPr>
        <xdr:cNvPr id="1515" name="CustomShape 1"/>
        <xdr:cNvSpPr/>
      </xdr:nvSpPr>
      <xdr:spPr>
        <a:xfrm>
          <a:off x="8345520" y="37600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91</xdr:row>
      <xdr:rowOff>0</xdr:rowOff>
    </xdr:from>
    <xdr:to>
      <xdr:col>4</xdr:col>
      <xdr:colOff>299520</xdr:colOff>
      <xdr:row>92</xdr:row>
      <xdr:rowOff>109080</xdr:rowOff>
    </xdr:to>
    <xdr:sp macro="" textlink="">
      <xdr:nvSpPr>
        <xdr:cNvPr id="1516" name="CustomShape 1"/>
        <xdr:cNvSpPr/>
      </xdr:nvSpPr>
      <xdr:spPr>
        <a:xfrm>
          <a:off x="8345520" y="37600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91</xdr:row>
      <xdr:rowOff>0</xdr:rowOff>
    </xdr:from>
    <xdr:to>
      <xdr:col>4</xdr:col>
      <xdr:colOff>299520</xdr:colOff>
      <xdr:row>92</xdr:row>
      <xdr:rowOff>109080</xdr:rowOff>
    </xdr:to>
    <xdr:sp macro="" textlink="">
      <xdr:nvSpPr>
        <xdr:cNvPr id="1517" name="CustomShape 1"/>
        <xdr:cNvSpPr/>
      </xdr:nvSpPr>
      <xdr:spPr>
        <a:xfrm>
          <a:off x="8345520" y="37600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91</xdr:row>
      <xdr:rowOff>0</xdr:rowOff>
    </xdr:from>
    <xdr:to>
      <xdr:col>4</xdr:col>
      <xdr:colOff>299520</xdr:colOff>
      <xdr:row>92</xdr:row>
      <xdr:rowOff>109080</xdr:rowOff>
    </xdr:to>
    <xdr:sp macro="" textlink="">
      <xdr:nvSpPr>
        <xdr:cNvPr id="1518" name="CustomShape 1"/>
        <xdr:cNvSpPr/>
      </xdr:nvSpPr>
      <xdr:spPr>
        <a:xfrm>
          <a:off x="8345520" y="37600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92</xdr:row>
      <xdr:rowOff>0</xdr:rowOff>
    </xdr:from>
    <xdr:to>
      <xdr:col>4</xdr:col>
      <xdr:colOff>299520</xdr:colOff>
      <xdr:row>93</xdr:row>
      <xdr:rowOff>118080</xdr:rowOff>
    </xdr:to>
    <xdr:sp macro="" textlink="">
      <xdr:nvSpPr>
        <xdr:cNvPr id="1519" name="CustomShape 1"/>
        <xdr:cNvSpPr/>
      </xdr:nvSpPr>
      <xdr:spPr>
        <a:xfrm>
          <a:off x="8345520" y="37790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92</xdr:row>
      <xdr:rowOff>0</xdr:rowOff>
    </xdr:from>
    <xdr:to>
      <xdr:col>4</xdr:col>
      <xdr:colOff>299520</xdr:colOff>
      <xdr:row>93</xdr:row>
      <xdr:rowOff>118080</xdr:rowOff>
    </xdr:to>
    <xdr:sp macro="" textlink="">
      <xdr:nvSpPr>
        <xdr:cNvPr id="1520" name="CustomShape 1"/>
        <xdr:cNvSpPr/>
      </xdr:nvSpPr>
      <xdr:spPr>
        <a:xfrm>
          <a:off x="8345520" y="37790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92</xdr:row>
      <xdr:rowOff>0</xdr:rowOff>
    </xdr:from>
    <xdr:to>
      <xdr:col>4</xdr:col>
      <xdr:colOff>299520</xdr:colOff>
      <xdr:row>93</xdr:row>
      <xdr:rowOff>109080</xdr:rowOff>
    </xdr:to>
    <xdr:sp macro="" textlink="">
      <xdr:nvSpPr>
        <xdr:cNvPr id="1521" name="CustomShape 1"/>
        <xdr:cNvSpPr/>
      </xdr:nvSpPr>
      <xdr:spPr>
        <a:xfrm>
          <a:off x="8345520" y="37790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92</xdr:row>
      <xdr:rowOff>0</xdr:rowOff>
    </xdr:from>
    <xdr:to>
      <xdr:col>4</xdr:col>
      <xdr:colOff>299520</xdr:colOff>
      <xdr:row>93</xdr:row>
      <xdr:rowOff>109080</xdr:rowOff>
    </xdr:to>
    <xdr:sp macro="" textlink="">
      <xdr:nvSpPr>
        <xdr:cNvPr id="1522" name="CustomShape 1"/>
        <xdr:cNvSpPr/>
      </xdr:nvSpPr>
      <xdr:spPr>
        <a:xfrm>
          <a:off x="8345520" y="37790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92</xdr:row>
      <xdr:rowOff>0</xdr:rowOff>
    </xdr:from>
    <xdr:to>
      <xdr:col>4</xdr:col>
      <xdr:colOff>299520</xdr:colOff>
      <xdr:row>93</xdr:row>
      <xdr:rowOff>109080</xdr:rowOff>
    </xdr:to>
    <xdr:sp macro="" textlink="">
      <xdr:nvSpPr>
        <xdr:cNvPr id="1523" name="CustomShape 1"/>
        <xdr:cNvSpPr/>
      </xdr:nvSpPr>
      <xdr:spPr>
        <a:xfrm>
          <a:off x="8345520" y="37790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92</xdr:row>
      <xdr:rowOff>0</xdr:rowOff>
    </xdr:from>
    <xdr:to>
      <xdr:col>4</xdr:col>
      <xdr:colOff>299520</xdr:colOff>
      <xdr:row>93</xdr:row>
      <xdr:rowOff>109080</xdr:rowOff>
    </xdr:to>
    <xdr:sp macro="" textlink="">
      <xdr:nvSpPr>
        <xdr:cNvPr id="1524" name="CustomShape 1"/>
        <xdr:cNvSpPr/>
      </xdr:nvSpPr>
      <xdr:spPr>
        <a:xfrm>
          <a:off x="8345520" y="37790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92</xdr:row>
      <xdr:rowOff>0</xdr:rowOff>
    </xdr:from>
    <xdr:to>
      <xdr:col>4</xdr:col>
      <xdr:colOff>299520</xdr:colOff>
      <xdr:row>93</xdr:row>
      <xdr:rowOff>118080</xdr:rowOff>
    </xdr:to>
    <xdr:sp macro="" textlink="">
      <xdr:nvSpPr>
        <xdr:cNvPr id="1525" name="CustomShape 1"/>
        <xdr:cNvSpPr/>
      </xdr:nvSpPr>
      <xdr:spPr>
        <a:xfrm>
          <a:off x="8345520" y="37790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92</xdr:row>
      <xdr:rowOff>0</xdr:rowOff>
    </xdr:from>
    <xdr:to>
      <xdr:col>4</xdr:col>
      <xdr:colOff>299520</xdr:colOff>
      <xdr:row>93</xdr:row>
      <xdr:rowOff>118080</xdr:rowOff>
    </xdr:to>
    <xdr:sp macro="" textlink="">
      <xdr:nvSpPr>
        <xdr:cNvPr id="1526" name="CustomShape 1"/>
        <xdr:cNvSpPr/>
      </xdr:nvSpPr>
      <xdr:spPr>
        <a:xfrm>
          <a:off x="8345520" y="37790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92</xdr:row>
      <xdr:rowOff>0</xdr:rowOff>
    </xdr:from>
    <xdr:to>
      <xdr:col>4</xdr:col>
      <xdr:colOff>299520</xdr:colOff>
      <xdr:row>93</xdr:row>
      <xdr:rowOff>109080</xdr:rowOff>
    </xdr:to>
    <xdr:sp macro="" textlink="">
      <xdr:nvSpPr>
        <xdr:cNvPr id="1527" name="CustomShape 1"/>
        <xdr:cNvSpPr/>
      </xdr:nvSpPr>
      <xdr:spPr>
        <a:xfrm>
          <a:off x="8345520" y="37790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92</xdr:row>
      <xdr:rowOff>0</xdr:rowOff>
    </xdr:from>
    <xdr:to>
      <xdr:col>4</xdr:col>
      <xdr:colOff>299520</xdr:colOff>
      <xdr:row>93</xdr:row>
      <xdr:rowOff>109080</xdr:rowOff>
    </xdr:to>
    <xdr:sp macro="" textlink="">
      <xdr:nvSpPr>
        <xdr:cNvPr id="1528" name="CustomShape 1"/>
        <xdr:cNvSpPr/>
      </xdr:nvSpPr>
      <xdr:spPr>
        <a:xfrm>
          <a:off x="8345520" y="37790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92</xdr:row>
      <xdr:rowOff>0</xdr:rowOff>
    </xdr:from>
    <xdr:to>
      <xdr:col>4</xdr:col>
      <xdr:colOff>299520</xdr:colOff>
      <xdr:row>93</xdr:row>
      <xdr:rowOff>109080</xdr:rowOff>
    </xdr:to>
    <xdr:sp macro="" textlink="">
      <xdr:nvSpPr>
        <xdr:cNvPr id="1529" name="CustomShape 1"/>
        <xdr:cNvSpPr/>
      </xdr:nvSpPr>
      <xdr:spPr>
        <a:xfrm>
          <a:off x="8345520" y="37790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92</xdr:row>
      <xdr:rowOff>0</xdr:rowOff>
    </xdr:from>
    <xdr:to>
      <xdr:col>4</xdr:col>
      <xdr:colOff>299520</xdr:colOff>
      <xdr:row>93</xdr:row>
      <xdr:rowOff>118080</xdr:rowOff>
    </xdr:to>
    <xdr:sp macro="" textlink="">
      <xdr:nvSpPr>
        <xdr:cNvPr id="1530" name="CustomShape 1"/>
        <xdr:cNvSpPr/>
      </xdr:nvSpPr>
      <xdr:spPr>
        <a:xfrm>
          <a:off x="8345520" y="37790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92</xdr:row>
      <xdr:rowOff>0</xdr:rowOff>
    </xdr:from>
    <xdr:to>
      <xdr:col>4</xdr:col>
      <xdr:colOff>299520</xdr:colOff>
      <xdr:row>93</xdr:row>
      <xdr:rowOff>118080</xdr:rowOff>
    </xdr:to>
    <xdr:sp macro="" textlink="">
      <xdr:nvSpPr>
        <xdr:cNvPr id="1531" name="CustomShape 1"/>
        <xdr:cNvSpPr/>
      </xdr:nvSpPr>
      <xdr:spPr>
        <a:xfrm>
          <a:off x="8345520" y="37790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92</xdr:row>
      <xdr:rowOff>0</xdr:rowOff>
    </xdr:from>
    <xdr:to>
      <xdr:col>4</xdr:col>
      <xdr:colOff>299520</xdr:colOff>
      <xdr:row>93</xdr:row>
      <xdr:rowOff>109080</xdr:rowOff>
    </xdr:to>
    <xdr:sp macro="" textlink="">
      <xdr:nvSpPr>
        <xdr:cNvPr id="1532" name="CustomShape 1"/>
        <xdr:cNvSpPr/>
      </xdr:nvSpPr>
      <xdr:spPr>
        <a:xfrm>
          <a:off x="8345520" y="37790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92</xdr:row>
      <xdr:rowOff>0</xdr:rowOff>
    </xdr:from>
    <xdr:to>
      <xdr:col>4</xdr:col>
      <xdr:colOff>299520</xdr:colOff>
      <xdr:row>93</xdr:row>
      <xdr:rowOff>109080</xdr:rowOff>
    </xdr:to>
    <xdr:sp macro="" textlink="">
      <xdr:nvSpPr>
        <xdr:cNvPr id="1533" name="CustomShape 1"/>
        <xdr:cNvSpPr/>
      </xdr:nvSpPr>
      <xdr:spPr>
        <a:xfrm>
          <a:off x="8345520" y="37790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92</xdr:row>
      <xdr:rowOff>0</xdr:rowOff>
    </xdr:from>
    <xdr:to>
      <xdr:col>4</xdr:col>
      <xdr:colOff>299520</xdr:colOff>
      <xdr:row>93</xdr:row>
      <xdr:rowOff>109080</xdr:rowOff>
    </xdr:to>
    <xdr:sp macro="" textlink="">
      <xdr:nvSpPr>
        <xdr:cNvPr id="1534" name="CustomShape 1"/>
        <xdr:cNvSpPr/>
      </xdr:nvSpPr>
      <xdr:spPr>
        <a:xfrm>
          <a:off x="8345520" y="37790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92</xdr:row>
      <xdr:rowOff>0</xdr:rowOff>
    </xdr:from>
    <xdr:to>
      <xdr:col>4</xdr:col>
      <xdr:colOff>299520</xdr:colOff>
      <xdr:row>93</xdr:row>
      <xdr:rowOff>109080</xdr:rowOff>
    </xdr:to>
    <xdr:sp macro="" textlink="">
      <xdr:nvSpPr>
        <xdr:cNvPr id="1535" name="CustomShape 1"/>
        <xdr:cNvSpPr/>
      </xdr:nvSpPr>
      <xdr:spPr>
        <a:xfrm>
          <a:off x="8345520" y="37790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92</xdr:row>
      <xdr:rowOff>0</xdr:rowOff>
    </xdr:from>
    <xdr:to>
      <xdr:col>4</xdr:col>
      <xdr:colOff>299520</xdr:colOff>
      <xdr:row>93</xdr:row>
      <xdr:rowOff>118080</xdr:rowOff>
    </xdr:to>
    <xdr:sp macro="" textlink="">
      <xdr:nvSpPr>
        <xdr:cNvPr id="1536" name="CustomShape 1"/>
        <xdr:cNvSpPr/>
      </xdr:nvSpPr>
      <xdr:spPr>
        <a:xfrm>
          <a:off x="8345520" y="37790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92</xdr:row>
      <xdr:rowOff>0</xdr:rowOff>
    </xdr:from>
    <xdr:to>
      <xdr:col>4</xdr:col>
      <xdr:colOff>299520</xdr:colOff>
      <xdr:row>93</xdr:row>
      <xdr:rowOff>118080</xdr:rowOff>
    </xdr:to>
    <xdr:sp macro="" textlink="">
      <xdr:nvSpPr>
        <xdr:cNvPr id="1537" name="CustomShape 1"/>
        <xdr:cNvSpPr/>
      </xdr:nvSpPr>
      <xdr:spPr>
        <a:xfrm>
          <a:off x="8345520" y="37790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92</xdr:row>
      <xdr:rowOff>0</xdr:rowOff>
    </xdr:from>
    <xdr:to>
      <xdr:col>4</xdr:col>
      <xdr:colOff>299520</xdr:colOff>
      <xdr:row>93</xdr:row>
      <xdr:rowOff>109080</xdr:rowOff>
    </xdr:to>
    <xdr:sp macro="" textlink="">
      <xdr:nvSpPr>
        <xdr:cNvPr id="1538" name="CustomShape 1"/>
        <xdr:cNvSpPr/>
      </xdr:nvSpPr>
      <xdr:spPr>
        <a:xfrm>
          <a:off x="8345520" y="37790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92</xdr:row>
      <xdr:rowOff>0</xdr:rowOff>
    </xdr:from>
    <xdr:to>
      <xdr:col>4</xdr:col>
      <xdr:colOff>299520</xdr:colOff>
      <xdr:row>93</xdr:row>
      <xdr:rowOff>109080</xdr:rowOff>
    </xdr:to>
    <xdr:sp macro="" textlink="">
      <xdr:nvSpPr>
        <xdr:cNvPr id="1539" name="CustomShape 1"/>
        <xdr:cNvSpPr/>
      </xdr:nvSpPr>
      <xdr:spPr>
        <a:xfrm>
          <a:off x="8345520" y="37790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92</xdr:row>
      <xdr:rowOff>0</xdr:rowOff>
    </xdr:from>
    <xdr:to>
      <xdr:col>4</xdr:col>
      <xdr:colOff>299520</xdr:colOff>
      <xdr:row>93</xdr:row>
      <xdr:rowOff>109080</xdr:rowOff>
    </xdr:to>
    <xdr:sp macro="" textlink="">
      <xdr:nvSpPr>
        <xdr:cNvPr id="1540" name="CustomShape 1"/>
        <xdr:cNvSpPr/>
      </xdr:nvSpPr>
      <xdr:spPr>
        <a:xfrm>
          <a:off x="8345520" y="37790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93</xdr:row>
      <xdr:rowOff>0</xdr:rowOff>
    </xdr:from>
    <xdr:to>
      <xdr:col>4</xdr:col>
      <xdr:colOff>299520</xdr:colOff>
      <xdr:row>94</xdr:row>
      <xdr:rowOff>118080</xdr:rowOff>
    </xdr:to>
    <xdr:sp macro="" textlink="">
      <xdr:nvSpPr>
        <xdr:cNvPr id="1541" name="CustomShape 1"/>
        <xdr:cNvSpPr/>
      </xdr:nvSpPr>
      <xdr:spPr>
        <a:xfrm>
          <a:off x="8345520" y="37981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93</xdr:row>
      <xdr:rowOff>0</xdr:rowOff>
    </xdr:from>
    <xdr:to>
      <xdr:col>4</xdr:col>
      <xdr:colOff>299520</xdr:colOff>
      <xdr:row>94</xdr:row>
      <xdr:rowOff>118080</xdr:rowOff>
    </xdr:to>
    <xdr:sp macro="" textlink="">
      <xdr:nvSpPr>
        <xdr:cNvPr id="1542" name="CustomShape 1"/>
        <xdr:cNvSpPr/>
      </xdr:nvSpPr>
      <xdr:spPr>
        <a:xfrm>
          <a:off x="8345520" y="37981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93</xdr:row>
      <xdr:rowOff>0</xdr:rowOff>
    </xdr:from>
    <xdr:to>
      <xdr:col>4</xdr:col>
      <xdr:colOff>299520</xdr:colOff>
      <xdr:row>94</xdr:row>
      <xdr:rowOff>109080</xdr:rowOff>
    </xdr:to>
    <xdr:sp macro="" textlink="">
      <xdr:nvSpPr>
        <xdr:cNvPr id="1543" name="CustomShape 1"/>
        <xdr:cNvSpPr/>
      </xdr:nvSpPr>
      <xdr:spPr>
        <a:xfrm>
          <a:off x="8345520" y="37981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93</xdr:row>
      <xdr:rowOff>0</xdr:rowOff>
    </xdr:from>
    <xdr:to>
      <xdr:col>4</xdr:col>
      <xdr:colOff>299520</xdr:colOff>
      <xdr:row>94</xdr:row>
      <xdr:rowOff>109080</xdr:rowOff>
    </xdr:to>
    <xdr:sp macro="" textlink="">
      <xdr:nvSpPr>
        <xdr:cNvPr id="1544" name="CustomShape 1"/>
        <xdr:cNvSpPr/>
      </xdr:nvSpPr>
      <xdr:spPr>
        <a:xfrm>
          <a:off x="8345520" y="37981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93</xdr:row>
      <xdr:rowOff>0</xdr:rowOff>
    </xdr:from>
    <xdr:to>
      <xdr:col>4</xdr:col>
      <xdr:colOff>299520</xdr:colOff>
      <xdr:row>94</xdr:row>
      <xdr:rowOff>109080</xdr:rowOff>
    </xdr:to>
    <xdr:sp macro="" textlink="">
      <xdr:nvSpPr>
        <xdr:cNvPr id="1545" name="CustomShape 1"/>
        <xdr:cNvSpPr/>
      </xdr:nvSpPr>
      <xdr:spPr>
        <a:xfrm>
          <a:off x="8345520" y="37981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93</xdr:row>
      <xdr:rowOff>0</xdr:rowOff>
    </xdr:from>
    <xdr:to>
      <xdr:col>4</xdr:col>
      <xdr:colOff>299520</xdr:colOff>
      <xdr:row>94</xdr:row>
      <xdr:rowOff>109080</xdr:rowOff>
    </xdr:to>
    <xdr:sp macro="" textlink="">
      <xdr:nvSpPr>
        <xdr:cNvPr id="1546" name="CustomShape 1"/>
        <xdr:cNvSpPr/>
      </xdr:nvSpPr>
      <xdr:spPr>
        <a:xfrm>
          <a:off x="8345520" y="37981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93</xdr:row>
      <xdr:rowOff>0</xdr:rowOff>
    </xdr:from>
    <xdr:to>
      <xdr:col>4</xdr:col>
      <xdr:colOff>299520</xdr:colOff>
      <xdr:row>94</xdr:row>
      <xdr:rowOff>118080</xdr:rowOff>
    </xdr:to>
    <xdr:sp macro="" textlink="">
      <xdr:nvSpPr>
        <xdr:cNvPr id="1547" name="CustomShape 1"/>
        <xdr:cNvSpPr/>
      </xdr:nvSpPr>
      <xdr:spPr>
        <a:xfrm>
          <a:off x="8345520" y="37981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93</xdr:row>
      <xdr:rowOff>0</xdr:rowOff>
    </xdr:from>
    <xdr:to>
      <xdr:col>4</xdr:col>
      <xdr:colOff>299520</xdr:colOff>
      <xdr:row>94</xdr:row>
      <xdr:rowOff>118080</xdr:rowOff>
    </xdr:to>
    <xdr:sp macro="" textlink="">
      <xdr:nvSpPr>
        <xdr:cNvPr id="1548" name="CustomShape 1"/>
        <xdr:cNvSpPr/>
      </xdr:nvSpPr>
      <xdr:spPr>
        <a:xfrm>
          <a:off x="8345520" y="37981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93</xdr:row>
      <xdr:rowOff>0</xdr:rowOff>
    </xdr:from>
    <xdr:to>
      <xdr:col>4</xdr:col>
      <xdr:colOff>299520</xdr:colOff>
      <xdr:row>94</xdr:row>
      <xdr:rowOff>109080</xdr:rowOff>
    </xdr:to>
    <xdr:sp macro="" textlink="">
      <xdr:nvSpPr>
        <xdr:cNvPr id="1549" name="CustomShape 1"/>
        <xdr:cNvSpPr/>
      </xdr:nvSpPr>
      <xdr:spPr>
        <a:xfrm>
          <a:off x="8345520" y="37981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93</xdr:row>
      <xdr:rowOff>0</xdr:rowOff>
    </xdr:from>
    <xdr:to>
      <xdr:col>4</xdr:col>
      <xdr:colOff>299520</xdr:colOff>
      <xdr:row>94</xdr:row>
      <xdr:rowOff>109080</xdr:rowOff>
    </xdr:to>
    <xdr:sp macro="" textlink="">
      <xdr:nvSpPr>
        <xdr:cNvPr id="1550" name="CustomShape 1"/>
        <xdr:cNvSpPr/>
      </xdr:nvSpPr>
      <xdr:spPr>
        <a:xfrm>
          <a:off x="8345520" y="37981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93</xdr:row>
      <xdr:rowOff>0</xdr:rowOff>
    </xdr:from>
    <xdr:to>
      <xdr:col>4</xdr:col>
      <xdr:colOff>299520</xdr:colOff>
      <xdr:row>94</xdr:row>
      <xdr:rowOff>109080</xdr:rowOff>
    </xdr:to>
    <xdr:sp macro="" textlink="">
      <xdr:nvSpPr>
        <xdr:cNvPr id="1551" name="CustomShape 1"/>
        <xdr:cNvSpPr/>
      </xdr:nvSpPr>
      <xdr:spPr>
        <a:xfrm>
          <a:off x="8345520" y="37981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93</xdr:row>
      <xdr:rowOff>0</xdr:rowOff>
    </xdr:from>
    <xdr:to>
      <xdr:col>4</xdr:col>
      <xdr:colOff>299520</xdr:colOff>
      <xdr:row>94</xdr:row>
      <xdr:rowOff>118080</xdr:rowOff>
    </xdr:to>
    <xdr:sp macro="" textlink="">
      <xdr:nvSpPr>
        <xdr:cNvPr id="1552" name="CustomShape 1"/>
        <xdr:cNvSpPr/>
      </xdr:nvSpPr>
      <xdr:spPr>
        <a:xfrm>
          <a:off x="8345520" y="37981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93</xdr:row>
      <xdr:rowOff>0</xdr:rowOff>
    </xdr:from>
    <xdr:to>
      <xdr:col>4</xdr:col>
      <xdr:colOff>299520</xdr:colOff>
      <xdr:row>94</xdr:row>
      <xdr:rowOff>118080</xdr:rowOff>
    </xdr:to>
    <xdr:sp macro="" textlink="">
      <xdr:nvSpPr>
        <xdr:cNvPr id="1553" name="CustomShape 1"/>
        <xdr:cNvSpPr/>
      </xdr:nvSpPr>
      <xdr:spPr>
        <a:xfrm>
          <a:off x="8345520" y="37981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93</xdr:row>
      <xdr:rowOff>0</xdr:rowOff>
    </xdr:from>
    <xdr:to>
      <xdr:col>4</xdr:col>
      <xdr:colOff>299520</xdr:colOff>
      <xdr:row>94</xdr:row>
      <xdr:rowOff>109080</xdr:rowOff>
    </xdr:to>
    <xdr:sp macro="" textlink="">
      <xdr:nvSpPr>
        <xdr:cNvPr id="1554" name="CustomShape 1"/>
        <xdr:cNvSpPr/>
      </xdr:nvSpPr>
      <xdr:spPr>
        <a:xfrm>
          <a:off x="8345520" y="37981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93</xdr:row>
      <xdr:rowOff>0</xdr:rowOff>
    </xdr:from>
    <xdr:to>
      <xdr:col>4</xdr:col>
      <xdr:colOff>299520</xdr:colOff>
      <xdr:row>94</xdr:row>
      <xdr:rowOff>109080</xdr:rowOff>
    </xdr:to>
    <xdr:sp macro="" textlink="">
      <xdr:nvSpPr>
        <xdr:cNvPr id="1555" name="CustomShape 1"/>
        <xdr:cNvSpPr/>
      </xdr:nvSpPr>
      <xdr:spPr>
        <a:xfrm>
          <a:off x="8345520" y="37981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93</xdr:row>
      <xdr:rowOff>0</xdr:rowOff>
    </xdr:from>
    <xdr:to>
      <xdr:col>4</xdr:col>
      <xdr:colOff>299520</xdr:colOff>
      <xdr:row>94</xdr:row>
      <xdr:rowOff>109080</xdr:rowOff>
    </xdr:to>
    <xdr:sp macro="" textlink="">
      <xdr:nvSpPr>
        <xdr:cNvPr id="1556" name="CustomShape 1"/>
        <xdr:cNvSpPr/>
      </xdr:nvSpPr>
      <xdr:spPr>
        <a:xfrm>
          <a:off x="8345520" y="37981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93</xdr:row>
      <xdr:rowOff>0</xdr:rowOff>
    </xdr:from>
    <xdr:to>
      <xdr:col>4</xdr:col>
      <xdr:colOff>299520</xdr:colOff>
      <xdr:row>94</xdr:row>
      <xdr:rowOff>109080</xdr:rowOff>
    </xdr:to>
    <xdr:sp macro="" textlink="">
      <xdr:nvSpPr>
        <xdr:cNvPr id="1557" name="CustomShape 1"/>
        <xdr:cNvSpPr/>
      </xdr:nvSpPr>
      <xdr:spPr>
        <a:xfrm>
          <a:off x="8345520" y="37981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93</xdr:row>
      <xdr:rowOff>0</xdr:rowOff>
    </xdr:from>
    <xdr:to>
      <xdr:col>4</xdr:col>
      <xdr:colOff>299520</xdr:colOff>
      <xdr:row>94</xdr:row>
      <xdr:rowOff>118080</xdr:rowOff>
    </xdr:to>
    <xdr:sp macro="" textlink="">
      <xdr:nvSpPr>
        <xdr:cNvPr id="1558" name="CustomShape 1"/>
        <xdr:cNvSpPr/>
      </xdr:nvSpPr>
      <xdr:spPr>
        <a:xfrm>
          <a:off x="8345520" y="37981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93</xdr:row>
      <xdr:rowOff>0</xdr:rowOff>
    </xdr:from>
    <xdr:to>
      <xdr:col>4</xdr:col>
      <xdr:colOff>299520</xdr:colOff>
      <xdr:row>94</xdr:row>
      <xdr:rowOff>118080</xdr:rowOff>
    </xdr:to>
    <xdr:sp macro="" textlink="">
      <xdr:nvSpPr>
        <xdr:cNvPr id="1559" name="CustomShape 1"/>
        <xdr:cNvSpPr/>
      </xdr:nvSpPr>
      <xdr:spPr>
        <a:xfrm>
          <a:off x="8345520" y="37981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93</xdr:row>
      <xdr:rowOff>0</xdr:rowOff>
    </xdr:from>
    <xdr:to>
      <xdr:col>4</xdr:col>
      <xdr:colOff>299520</xdr:colOff>
      <xdr:row>94</xdr:row>
      <xdr:rowOff>109080</xdr:rowOff>
    </xdr:to>
    <xdr:sp macro="" textlink="">
      <xdr:nvSpPr>
        <xdr:cNvPr id="1560" name="CustomShape 1"/>
        <xdr:cNvSpPr/>
      </xdr:nvSpPr>
      <xdr:spPr>
        <a:xfrm>
          <a:off x="8345520" y="37981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93</xdr:row>
      <xdr:rowOff>0</xdr:rowOff>
    </xdr:from>
    <xdr:to>
      <xdr:col>4</xdr:col>
      <xdr:colOff>299520</xdr:colOff>
      <xdr:row>94</xdr:row>
      <xdr:rowOff>109080</xdr:rowOff>
    </xdr:to>
    <xdr:sp macro="" textlink="">
      <xdr:nvSpPr>
        <xdr:cNvPr id="1561" name="CustomShape 1"/>
        <xdr:cNvSpPr/>
      </xdr:nvSpPr>
      <xdr:spPr>
        <a:xfrm>
          <a:off x="8345520" y="37981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93</xdr:row>
      <xdr:rowOff>0</xdr:rowOff>
    </xdr:from>
    <xdr:to>
      <xdr:col>4</xdr:col>
      <xdr:colOff>299520</xdr:colOff>
      <xdr:row>94</xdr:row>
      <xdr:rowOff>109080</xdr:rowOff>
    </xdr:to>
    <xdr:sp macro="" textlink="">
      <xdr:nvSpPr>
        <xdr:cNvPr id="1562" name="CustomShape 1"/>
        <xdr:cNvSpPr/>
      </xdr:nvSpPr>
      <xdr:spPr>
        <a:xfrm>
          <a:off x="8345520" y="37981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94</xdr:row>
      <xdr:rowOff>0</xdr:rowOff>
    </xdr:from>
    <xdr:to>
      <xdr:col>4</xdr:col>
      <xdr:colOff>299520</xdr:colOff>
      <xdr:row>95</xdr:row>
      <xdr:rowOff>118080</xdr:rowOff>
    </xdr:to>
    <xdr:sp macro="" textlink="">
      <xdr:nvSpPr>
        <xdr:cNvPr id="1563" name="CustomShape 1"/>
        <xdr:cNvSpPr/>
      </xdr:nvSpPr>
      <xdr:spPr>
        <a:xfrm>
          <a:off x="8345520" y="381715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94</xdr:row>
      <xdr:rowOff>0</xdr:rowOff>
    </xdr:from>
    <xdr:to>
      <xdr:col>4</xdr:col>
      <xdr:colOff>299520</xdr:colOff>
      <xdr:row>95</xdr:row>
      <xdr:rowOff>118080</xdr:rowOff>
    </xdr:to>
    <xdr:sp macro="" textlink="">
      <xdr:nvSpPr>
        <xdr:cNvPr id="1564" name="CustomShape 1"/>
        <xdr:cNvSpPr/>
      </xdr:nvSpPr>
      <xdr:spPr>
        <a:xfrm>
          <a:off x="8345520" y="381715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94</xdr:row>
      <xdr:rowOff>0</xdr:rowOff>
    </xdr:from>
    <xdr:to>
      <xdr:col>4</xdr:col>
      <xdr:colOff>299520</xdr:colOff>
      <xdr:row>95</xdr:row>
      <xdr:rowOff>109080</xdr:rowOff>
    </xdr:to>
    <xdr:sp macro="" textlink="">
      <xdr:nvSpPr>
        <xdr:cNvPr id="1565" name="CustomShape 1"/>
        <xdr:cNvSpPr/>
      </xdr:nvSpPr>
      <xdr:spPr>
        <a:xfrm>
          <a:off x="8345520" y="38171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94</xdr:row>
      <xdr:rowOff>0</xdr:rowOff>
    </xdr:from>
    <xdr:to>
      <xdr:col>4</xdr:col>
      <xdr:colOff>299520</xdr:colOff>
      <xdr:row>95</xdr:row>
      <xdr:rowOff>109080</xdr:rowOff>
    </xdr:to>
    <xdr:sp macro="" textlink="">
      <xdr:nvSpPr>
        <xdr:cNvPr id="1566" name="CustomShape 1"/>
        <xdr:cNvSpPr/>
      </xdr:nvSpPr>
      <xdr:spPr>
        <a:xfrm>
          <a:off x="8345520" y="38171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94</xdr:row>
      <xdr:rowOff>0</xdr:rowOff>
    </xdr:from>
    <xdr:to>
      <xdr:col>4</xdr:col>
      <xdr:colOff>299520</xdr:colOff>
      <xdr:row>95</xdr:row>
      <xdr:rowOff>109080</xdr:rowOff>
    </xdr:to>
    <xdr:sp macro="" textlink="">
      <xdr:nvSpPr>
        <xdr:cNvPr id="1567" name="CustomShape 1"/>
        <xdr:cNvSpPr/>
      </xdr:nvSpPr>
      <xdr:spPr>
        <a:xfrm>
          <a:off x="8345520" y="38171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94</xdr:row>
      <xdr:rowOff>0</xdr:rowOff>
    </xdr:from>
    <xdr:to>
      <xdr:col>4</xdr:col>
      <xdr:colOff>299520</xdr:colOff>
      <xdr:row>95</xdr:row>
      <xdr:rowOff>109080</xdr:rowOff>
    </xdr:to>
    <xdr:sp macro="" textlink="">
      <xdr:nvSpPr>
        <xdr:cNvPr id="1568" name="CustomShape 1"/>
        <xdr:cNvSpPr/>
      </xdr:nvSpPr>
      <xdr:spPr>
        <a:xfrm>
          <a:off x="8345520" y="38171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94</xdr:row>
      <xdr:rowOff>0</xdr:rowOff>
    </xdr:from>
    <xdr:to>
      <xdr:col>4</xdr:col>
      <xdr:colOff>299520</xdr:colOff>
      <xdr:row>95</xdr:row>
      <xdr:rowOff>118080</xdr:rowOff>
    </xdr:to>
    <xdr:sp macro="" textlink="">
      <xdr:nvSpPr>
        <xdr:cNvPr id="1569" name="CustomShape 1"/>
        <xdr:cNvSpPr/>
      </xdr:nvSpPr>
      <xdr:spPr>
        <a:xfrm>
          <a:off x="8345520" y="381715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94</xdr:row>
      <xdr:rowOff>0</xdr:rowOff>
    </xdr:from>
    <xdr:to>
      <xdr:col>4</xdr:col>
      <xdr:colOff>299520</xdr:colOff>
      <xdr:row>95</xdr:row>
      <xdr:rowOff>118080</xdr:rowOff>
    </xdr:to>
    <xdr:sp macro="" textlink="">
      <xdr:nvSpPr>
        <xdr:cNvPr id="1570" name="CustomShape 1"/>
        <xdr:cNvSpPr/>
      </xdr:nvSpPr>
      <xdr:spPr>
        <a:xfrm>
          <a:off x="8345520" y="381715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94</xdr:row>
      <xdr:rowOff>0</xdr:rowOff>
    </xdr:from>
    <xdr:to>
      <xdr:col>4</xdr:col>
      <xdr:colOff>299520</xdr:colOff>
      <xdr:row>95</xdr:row>
      <xdr:rowOff>109080</xdr:rowOff>
    </xdr:to>
    <xdr:sp macro="" textlink="">
      <xdr:nvSpPr>
        <xdr:cNvPr id="1571" name="CustomShape 1"/>
        <xdr:cNvSpPr/>
      </xdr:nvSpPr>
      <xdr:spPr>
        <a:xfrm>
          <a:off x="8345520" y="38171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94</xdr:row>
      <xdr:rowOff>0</xdr:rowOff>
    </xdr:from>
    <xdr:to>
      <xdr:col>4</xdr:col>
      <xdr:colOff>299520</xdr:colOff>
      <xdr:row>95</xdr:row>
      <xdr:rowOff>109080</xdr:rowOff>
    </xdr:to>
    <xdr:sp macro="" textlink="">
      <xdr:nvSpPr>
        <xdr:cNvPr id="1572" name="CustomShape 1"/>
        <xdr:cNvSpPr/>
      </xdr:nvSpPr>
      <xdr:spPr>
        <a:xfrm>
          <a:off x="8345520" y="38171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94</xdr:row>
      <xdr:rowOff>0</xdr:rowOff>
    </xdr:from>
    <xdr:to>
      <xdr:col>4</xdr:col>
      <xdr:colOff>299520</xdr:colOff>
      <xdr:row>95</xdr:row>
      <xdr:rowOff>109080</xdr:rowOff>
    </xdr:to>
    <xdr:sp macro="" textlink="">
      <xdr:nvSpPr>
        <xdr:cNvPr id="1573" name="CustomShape 1"/>
        <xdr:cNvSpPr/>
      </xdr:nvSpPr>
      <xdr:spPr>
        <a:xfrm>
          <a:off x="8345520" y="38171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94</xdr:row>
      <xdr:rowOff>0</xdr:rowOff>
    </xdr:from>
    <xdr:to>
      <xdr:col>4</xdr:col>
      <xdr:colOff>299520</xdr:colOff>
      <xdr:row>95</xdr:row>
      <xdr:rowOff>118080</xdr:rowOff>
    </xdr:to>
    <xdr:sp macro="" textlink="">
      <xdr:nvSpPr>
        <xdr:cNvPr id="1574" name="CustomShape 1"/>
        <xdr:cNvSpPr/>
      </xdr:nvSpPr>
      <xdr:spPr>
        <a:xfrm>
          <a:off x="8345520" y="381715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94</xdr:row>
      <xdr:rowOff>0</xdr:rowOff>
    </xdr:from>
    <xdr:to>
      <xdr:col>4</xdr:col>
      <xdr:colOff>299520</xdr:colOff>
      <xdr:row>95</xdr:row>
      <xdr:rowOff>118080</xdr:rowOff>
    </xdr:to>
    <xdr:sp macro="" textlink="">
      <xdr:nvSpPr>
        <xdr:cNvPr id="1575" name="CustomShape 1"/>
        <xdr:cNvSpPr/>
      </xdr:nvSpPr>
      <xdr:spPr>
        <a:xfrm>
          <a:off x="8345520" y="381715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94</xdr:row>
      <xdr:rowOff>0</xdr:rowOff>
    </xdr:from>
    <xdr:to>
      <xdr:col>4</xdr:col>
      <xdr:colOff>299520</xdr:colOff>
      <xdr:row>95</xdr:row>
      <xdr:rowOff>109080</xdr:rowOff>
    </xdr:to>
    <xdr:sp macro="" textlink="">
      <xdr:nvSpPr>
        <xdr:cNvPr id="1576" name="CustomShape 1"/>
        <xdr:cNvSpPr/>
      </xdr:nvSpPr>
      <xdr:spPr>
        <a:xfrm>
          <a:off x="8345520" y="38171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94</xdr:row>
      <xdr:rowOff>0</xdr:rowOff>
    </xdr:from>
    <xdr:to>
      <xdr:col>4</xdr:col>
      <xdr:colOff>299520</xdr:colOff>
      <xdr:row>95</xdr:row>
      <xdr:rowOff>109080</xdr:rowOff>
    </xdr:to>
    <xdr:sp macro="" textlink="">
      <xdr:nvSpPr>
        <xdr:cNvPr id="1577" name="CustomShape 1"/>
        <xdr:cNvSpPr/>
      </xdr:nvSpPr>
      <xdr:spPr>
        <a:xfrm>
          <a:off x="8345520" y="38171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94</xdr:row>
      <xdr:rowOff>0</xdr:rowOff>
    </xdr:from>
    <xdr:to>
      <xdr:col>4</xdr:col>
      <xdr:colOff>299520</xdr:colOff>
      <xdr:row>95</xdr:row>
      <xdr:rowOff>109080</xdr:rowOff>
    </xdr:to>
    <xdr:sp macro="" textlink="">
      <xdr:nvSpPr>
        <xdr:cNvPr id="1578" name="CustomShape 1"/>
        <xdr:cNvSpPr/>
      </xdr:nvSpPr>
      <xdr:spPr>
        <a:xfrm>
          <a:off x="8345520" y="38171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94</xdr:row>
      <xdr:rowOff>0</xdr:rowOff>
    </xdr:from>
    <xdr:to>
      <xdr:col>4</xdr:col>
      <xdr:colOff>299520</xdr:colOff>
      <xdr:row>95</xdr:row>
      <xdr:rowOff>109080</xdr:rowOff>
    </xdr:to>
    <xdr:sp macro="" textlink="">
      <xdr:nvSpPr>
        <xdr:cNvPr id="1579" name="CustomShape 1"/>
        <xdr:cNvSpPr/>
      </xdr:nvSpPr>
      <xdr:spPr>
        <a:xfrm>
          <a:off x="8345520" y="38171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94</xdr:row>
      <xdr:rowOff>0</xdr:rowOff>
    </xdr:from>
    <xdr:to>
      <xdr:col>4</xdr:col>
      <xdr:colOff>299520</xdr:colOff>
      <xdr:row>95</xdr:row>
      <xdr:rowOff>118080</xdr:rowOff>
    </xdr:to>
    <xdr:sp macro="" textlink="">
      <xdr:nvSpPr>
        <xdr:cNvPr id="1580" name="CustomShape 1"/>
        <xdr:cNvSpPr/>
      </xdr:nvSpPr>
      <xdr:spPr>
        <a:xfrm>
          <a:off x="8345520" y="381715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94</xdr:row>
      <xdr:rowOff>0</xdr:rowOff>
    </xdr:from>
    <xdr:to>
      <xdr:col>4</xdr:col>
      <xdr:colOff>299520</xdr:colOff>
      <xdr:row>95</xdr:row>
      <xdr:rowOff>118080</xdr:rowOff>
    </xdr:to>
    <xdr:sp macro="" textlink="">
      <xdr:nvSpPr>
        <xdr:cNvPr id="1581" name="CustomShape 1"/>
        <xdr:cNvSpPr/>
      </xdr:nvSpPr>
      <xdr:spPr>
        <a:xfrm>
          <a:off x="8345520" y="381715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94</xdr:row>
      <xdr:rowOff>0</xdr:rowOff>
    </xdr:from>
    <xdr:to>
      <xdr:col>4</xdr:col>
      <xdr:colOff>299520</xdr:colOff>
      <xdr:row>95</xdr:row>
      <xdr:rowOff>109080</xdr:rowOff>
    </xdr:to>
    <xdr:sp macro="" textlink="">
      <xdr:nvSpPr>
        <xdr:cNvPr id="1582" name="CustomShape 1"/>
        <xdr:cNvSpPr/>
      </xdr:nvSpPr>
      <xdr:spPr>
        <a:xfrm>
          <a:off x="8345520" y="38171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94</xdr:row>
      <xdr:rowOff>0</xdr:rowOff>
    </xdr:from>
    <xdr:to>
      <xdr:col>4</xdr:col>
      <xdr:colOff>299520</xdr:colOff>
      <xdr:row>95</xdr:row>
      <xdr:rowOff>109080</xdr:rowOff>
    </xdr:to>
    <xdr:sp macro="" textlink="">
      <xdr:nvSpPr>
        <xdr:cNvPr id="1583" name="CustomShape 1"/>
        <xdr:cNvSpPr/>
      </xdr:nvSpPr>
      <xdr:spPr>
        <a:xfrm>
          <a:off x="8345520" y="38171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94</xdr:row>
      <xdr:rowOff>0</xdr:rowOff>
    </xdr:from>
    <xdr:to>
      <xdr:col>4</xdr:col>
      <xdr:colOff>299520</xdr:colOff>
      <xdr:row>95</xdr:row>
      <xdr:rowOff>109080</xdr:rowOff>
    </xdr:to>
    <xdr:sp macro="" textlink="">
      <xdr:nvSpPr>
        <xdr:cNvPr id="1584" name="CustomShape 1"/>
        <xdr:cNvSpPr/>
      </xdr:nvSpPr>
      <xdr:spPr>
        <a:xfrm>
          <a:off x="8345520" y="38171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95</xdr:row>
      <xdr:rowOff>0</xdr:rowOff>
    </xdr:from>
    <xdr:to>
      <xdr:col>4</xdr:col>
      <xdr:colOff>299520</xdr:colOff>
      <xdr:row>96</xdr:row>
      <xdr:rowOff>118080</xdr:rowOff>
    </xdr:to>
    <xdr:sp macro="" textlink="">
      <xdr:nvSpPr>
        <xdr:cNvPr id="1585" name="CustomShape 1"/>
        <xdr:cNvSpPr/>
      </xdr:nvSpPr>
      <xdr:spPr>
        <a:xfrm>
          <a:off x="8345520" y="38361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95</xdr:row>
      <xdr:rowOff>0</xdr:rowOff>
    </xdr:from>
    <xdr:to>
      <xdr:col>4</xdr:col>
      <xdr:colOff>299520</xdr:colOff>
      <xdr:row>96</xdr:row>
      <xdr:rowOff>118080</xdr:rowOff>
    </xdr:to>
    <xdr:sp macro="" textlink="">
      <xdr:nvSpPr>
        <xdr:cNvPr id="1586" name="CustomShape 1"/>
        <xdr:cNvSpPr/>
      </xdr:nvSpPr>
      <xdr:spPr>
        <a:xfrm>
          <a:off x="8345520" y="38361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95</xdr:row>
      <xdr:rowOff>0</xdr:rowOff>
    </xdr:from>
    <xdr:to>
      <xdr:col>4</xdr:col>
      <xdr:colOff>299520</xdr:colOff>
      <xdr:row>96</xdr:row>
      <xdr:rowOff>109080</xdr:rowOff>
    </xdr:to>
    <xdr:sp macro="" textlink="">
      <xdr:nvSpPr>
        <xdr:cNvPr id="1587" name="CustomShape 1"/>
        <xdr:cNvSpPr/>
      </xdr:nvSpPr>
      <xdr:spPr>
        <a:xfrm>
          <a:off x="8345520" y="38361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95</xdr:row>
      <xdr:rowOff>0</xdr:rowOff>
    </xdr:from>
    <xdr:to>
      <xdr:col>4</xdr:col>
      <xdr:colOff>299520</xdr:colOff>
      <xdr:row>96</xdr:row>
      <xdr:rowOff>109080</xdr:rowOff>
    </xdr:to>
    <xdr:sp macro="" textlink="">
      <xdr:nvSpPr>
        <xdr:cNvPr id="1588" name="CustomShape 1"/>
        <xdr:cNvSpPr/>
      </xdr:nvSpPr>
      <xdr:spPr>
        <a:xfrm>
          <a:off x="8345520" y="38361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95</xdr:row>
      <xdr:rowOff>0</xdr:rowOff>
    </xdr:from>
    <xdr:to>
      <xdr:col>4</xdr:col>
      <xdr:colOff>299520</xdr:colOff>
      <xdr:row>96</xdr:row>
      <xdr:rowOff>109080</xdr:rowOff>
    </xdr:to>
    <xdr:sp macro="" textlink="">
      <xdr:nvSpPr>
        <xdr:cNvPr id="1589" name="CustomShape 1"/>
        <xdr:cNvSpPr/>
      </xdr:nvSpPr>
      <xdr:spPr>
        <a:xfrm>
          <a:off x="8345520" y="38361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95</xdr:row>
      <xdr:rowOff>0</xdr:rowOff>
    </xdr:from>
    <xdr:to>
      <xdr:col>4</xdr:col>
      <xdr:colOff>299520</xdr:colOff>
      <xdr:row>96</xdr:row>
      <xdr:rowOff>109080</xdr:rowOff>
    </xdr:to>
    <xdr:sp macro="" textlink="">
      <xdr:nvSpPr>
        <xdr:cNvPr id="1590" name="CustomShape 1"/>
        <xdr:cNvSpPr/>
      </xdr:nvSpPr>
      <xdr:spPr>
        <a:xfrm>
          <a:off x="8345520" y="38361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95</xdr:row>
      <xdr:rowOff>0</xdr:rowOff>
    </xdr:from>
    <xdr:to>
      <xdr:col>4</xdr:col>
      <xdr:colOff>299520</xdr:colOff>
      <xdr:row>96</xdr:row>
      <xdr:rowOff>118080</xdr:rowOff>
    </xdr:to>
    <xdr:sp macro="" textlink="">
      <xdr:nvSpPr>
        <xdr:cNvPr id="1591" name="CustomShape 1"/>
        <xdr:cNvSpPr/>
      </xdr:nvSpPr>
      <xdr:spPr>
        <a:xfrm>
          <a:off x="8345520" y="38361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95</xdr:row>
      <xdr:rowOff>0</xdr:rowOff>
    </xdr:from>
    <xdr:to>
      <xdr:col>4</xdr:col>
      <xdr:colOff>299520</xdr:colOff>
      <xdr:row>96</xdr:row>
      <xdr:rowOff>118080</xdr:rowOff>
    </xdr:to>
    <xdr:sp macro="" textlink="">
      <xdr:nvSpPr>
        <xdr:cNvPr id="1592" name="CustomShape 1"/>
        <xdr:cNvSpPr/>
      </xdr:nvSpPr>
      <xdr:spPr>
        <a:xfrm>
          <a:off x="8345520" y="38361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95</xdr:row>
      <xdr:rowOff>0</xdr:rowOff>
    </xdr:from>
    <xdr:to>
      <xdr:col>4</xdr:col>
      <xdr:colOff>299520</xdr:colOff>
      <xdr:row>96</xdr:row>
      <xdr:rowOff>109080</xdr:rowOff>
    </xdr:to>
    <xdr:sp macro="" textlink="">
      <xdr:nvSpPr>
        <xdr:cNvPr id="1593" name="CustomShape 1"/>
        <xdr:cNvSpPr/>
      </xdr:nvSpPr>
      <xdr:spPr>
        <a:xfrm>
          <a:off x="8345520" y="38361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95</xdr:row>
      <xdr:rowOff>0</xdr:rowOff>
    </xdr:from>
    <xdr:to>
      <xdr:col>4</xdr:col>
      <xdr:colOff>299520</xdr:colOff>
      <xdr:row>96</xdr:row>
      <xdr:rowOff>109080</xdr:rowOff>
    </xdr:to>
    <xdr:sp macro="" textlink="">
      <xdr:nvSpPr>
        <xdr:cNvPr id="1594" name="CustomShape 1"/>
        <xdr:cNvSpPr/>
      </xdr:nvSpPr>
      <xdr:spPr>
        <a:xfrm>
          <a:off x="8345520" y="38361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95</xdr:row>
      <xdr:rowOff>0</xdr:rowOff>
    </xdr:from>
    <xdr:to>
      <xdr:col>4</xdr:col>
      <xdr:colOff>299520</xdr:colOff>
      <xdr:row>96</xdr:row>
      <xdr:rowOff>109080</xdr:rowOff>
    </xdr:to>
    <xdr:sp macro="" textlink="">
      <xdr:nvSpPr>
        <xdr:cNvPr id="1595" name="CustomShape 1"/>
        <xdr:cNvSpPr/>
      </xdr:nvSpPr>
      <xdr:spPr>
        <a:xfrm>
          <a:off x="8345520" y="38361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95</xdr:row>
      <xdr:rowOff>0</xdr:rowOff>
    </xdr:from>
    <xdr:to>
      <xdr:col>4</xdr:col>
      <xdr:colOff>299520</xdr:colOff>
      <xdr:row>96</xdr:row>
      <xdr:rowOff>118080</xdr:rowOff>
    </xdr:to>
    <xdr:sp macro="" textlink="">
      <xdr:nvSpPr>
        <xdr:cNvPr id="1596" name="CustomShape 1"/>
        <xdr:cNvSpPr/>
      </xdr:nvSpPr>
      <xdr:spPr>
        <a:xfrm>
          <a:off x="8345520" y="38361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95</xdr:row>
      <xdr:rowOff>0</xdr:rowOff>
    </xdr:from>
    <xdr:to>
      <xdr:col>4</xdr:col>
      <xdr:colOff>299520</xdr:colOff>
      <xdr:row>96</xdr:row>
      <xdr:rowOff>118080</xdr:rowOff>
    </xdr:to>
    <xdr:sp macro="" textlink="">
      <xdr:nvSpPr>
        <xdr:cNvPr id="1597" name="CustomShape 1"/>
        <xdr:cNvSpPr/>
      </xdr:nvSpPr>
      <xdr:spPr>
        <a:xfrm>
          <a:off x="8345520" y="38361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95</xdr:row>
      <xdr:rowOff>0</xdr:rowOff>
    </xdr:from>
    <xdr:to>
      <xdr:col>4</xdr:col>
      <xdr:colOff>299520</xdr:colOff>
      <xdr:row>96</xdr:row>
      <xdr:rowOff>109080</xdr:rowOff>
    </xdr:to>
    <xdr:sp macro="" textlink="">
      <xdr:nvSpPr>
        <xdr:cNvPr id="1598" name="CustomShape 1"/>
        <xdr:cNvSpPr/>
      </xdr:nvSpPr>
      <xdr:spPr>
        <a:xfrm>
          <a:off x="8345520" y="38361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95</xdr:row>
      <xdr:rowOff>0</xdr:rowOff>
    </xdr:from>
    <xdr:to>
      <xdr:col>4</xdr:col>
      <xdr:colOff>299520</xdr:colOff>
      <xdr:row>96</xdr:row>
      <xdr:rowOff>109080</xdr:rowOff>
    </xdr:to>
    <xdr:sp macro="" textlink="">
      <xdr:nvSpPr>
        <xdr:cNvPr id="1599" name="CustomShape 1"/>
        <xdr:cNvSpPr/>
      </xdr:nvSpPr>
      <xdr:spPr>
        <a:xfrm>
          <a:off x="8345520" y="38361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95</xdr:row>
      <xdr:rowOff>0</xdr:rowOff>
    </xdr:from>
    <xdr:to>
      <xdr:col>4</xdr:col>
      <xdr:colOff>299520</xdr:colOff>
      <xdr:row>96</xdr:row>
      <xdr:rowOff>109080</xdr:rowOff>
    </xdr:to>
    <xdr:sp macro="" textlink="">
      <xdr:nvSpPr>
        <xdr:cNvPr id="1600" name="CustomShape 1"/>
        <xdr:cNvSpPr/>
      </xdr:nvSpPr>
      <xdr:spPr>
        <a:xfrm>
          <a:off x="8345520" y="38361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95</xdr:row>
      <xdr:rowOff>0</xdr:rowOff>
    </xdr:from>
    <xdr:to>
      <xdr:col>4</xdr:col>
      <xdr:colOff>299520</xdr:colOff>
      <xdr:row>96</xdr:row>
      <xdr:rowOff>109080</xdr:rowOff>
    </xdr:to>
    <xdr:sp macro="" textlink="">
      <xdr:nvSpPr>
        <xdr:cNvPr id="1601" name="CustomShape 1"/>
        <xdr:cNvSpPr/>
      </xdr:nvSpPr>
      <xdr:spPr>
        <a:xfrm>
          <a:off x="8345520" y="38361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95</xdr:row>
      <xdr:rowOff>0</xdr:rowOff>
    </xdr:from>
    <xdr:to>
      <xdr:col>4</xdr:col>
      <xdr:colOff>299520</xdr:colOff>
      <xdr:row>96</xdr:row>
      <xdr:rowOff>118080</xdr:rowOff>
    </xdr:to>
    <xdr:sp macro="" textlink="">
      <xdr:nvSpPr>
        <xdr:cNvPr id="1602" name="CustomShape 1"/>
        <xdr:cNvSpPr/>
      </xdr:nvSpPr>
      <xdr:spPr>
        <a:xfrm>
          <a:off x="8345520" y="38361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95</xdr:row>
      <xdr:rowOff>0</xdr:rowOff>
    </xdr:from>
    <xdr:to>
      <xdr:col>4</xdr:col>
      <xdr:colOff>299520</xdr:colOff>
      <xdr:row>96</xdr:row>
      <xdr:rowOff>118080</xdr:rowOff>
    </xdr:to>
    <xdr:sp macro="" textlink="">
      <xdr:nvSpPr>
        <xdr:cNvPr id="1603" name="CustomShape 1"/>
        <xdr:cNvSpPr/>
      </xdr:nvSpPr>
      <xdr:spPr>
        <a:xfrm>
          <a:off x="8345520" y="38361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95</xdr:row>
      <xdr:rowOff>0</xdr:rowOff>
    </xdr:from>
    <xdr:to>
      <xdr:col>4</xdr:col>
      <xdr:colOff>299520</xdr:colOff>
      <xdr:row>96</xdr:row>
      <xdr:rowOff>109080</xdr:rowOff>
    </xdr:to>
    <xdr:sp macro="" textlink="">
      <xdr:nvSpPr>
        <xdr:cNvPr id="1604" name="CustomShape 1"/>
        <xdr:cNvSpPr/>
      </xdr:nvSpPr>
      <xdr:spPr>
        <a:xfrm>
          <a:off x="8345520" y="38361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95</xdr:row>
      <xdr:rowOff>0</xdr:rowOff>
    </xdr:from>
    <xdr:to>
      <xdr:col>4</xdr:col>
      <xdr:colOff>299520</xdr:colOff>
      <xdr:row>96</xdr:row>
      <xdr:rowOff>109080</xdr:rowOff>
    </xdr:to>
    <xdr:sp macro="" textlink="">
      <xdr:nvSpPr>
        <xdr:cNvPr id="1605" name="CustomShape 1"/>
        <xdr:cNvSpPr/>
      </xdr:nvSpPr>
      <xdr:spPr>
        <a:xfrm>
          <a:off x="8345520" y="38361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95</xdr:row>
      <xdr:rowOff>0</xdr:rowOff>
    </xdr:from>
    <xdr:to>
      <xdr:col>4</xdr:col>
      <xdr:colOff>299520</xdr:colOff>
      <xdr:row>96</xdr:row>
      <xdr:rowOff>109080</xdr:rowOff>
    </xdr:to>
    <xdr:sp macro="" textlink="">
      <xdr:nvSpPr>
        <xdr:cNvPr id="1606" name="CustomShape 1"/>
        <xdr:cNvSpPr/>
      </xdr:nvSpPr>
      <xdr:spPr>
        <a:xfrm>
          <a:off x="8345520" y="38361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96</xdr:row>
      <xdr:rowOff>0</xdr:rowOff>
    </xdr:from>
    <xdr:to>
      <xdr:col>4</xdr:col>
      <xdr:colOff>299520</xdr:colOff>
      <xdr:row>97</xdr:row>
      <xdr:rowOff>117720</xdr:rowOff>
    </xdr:to>
    <xdr:sp macro="" textlink="">
      <xdr:nvSpPr>
        <xdr:cNvPr id="1607" name="CustomShape 1"/>
        <xdr:cNvSpPr/>
      </xdr:nvSpPr>
      <xdr:spPr>
        <a:xfrm>
          <a:off x="8345520" y="38552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96</xdr:row>
      <xdr:rowOff>0</xdr:rowOff>
    </xdr:from>
    <xdr:to>
      <xdr:col>4</xdr:col>
      <xdr:colOff>299520</xdr:colOff>
      <xdr:row>97</xdr:row>
      <xdr:rowOff>117720</xdr:rowOff>
    </xdr:to>
    <xdr:sp macro="" textlink="">
      <xdr:nvSpPr>
        <xdr:cNvPr id="1608" name="CustomShape 1"/>
        <xdr:cNvSpPr/>
      </xdr:nvSpPr>
      <xdr:spPr>
        <a:xfrm>
          <a:off x="8345520" y="38552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96</xdr:row>
      <xdr:rowOff>0</xdr:rowOff>
    </xdr:from>
    <xdr:to>
      <xdr:col>4</xdr:col>
      <xdr:colOff>299520</xdr:colOff>
      <xdr:row>97</xdr:row>
      <xdr:rowOff>108720</xdr:rowOff>
    </xdr:to>
    <xdr:sp macro="" textlink="">
      <xdr:nvSpPr>
        <xdr:cNvPr id="1609" name="CustomShape 1"/>
        <xdr:cNvSpPr/>
      </xdr:nvSpPr>
      <xdr:spPr>
        <a:xfrm>
          <a:off x="8345520" y="38552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96</xdr:row>
      <xdr:rowOff>0</xdr:rowOff>
    </xdr:from>
    <xdr:to>
      <xdr:col>4</xdr:col>
      <xdr:colOff>299520</xdr:colOff>
      <xdr:row>97</xdr:row>
      <xdr:rowOff>108720</xdr:rowOff>
    </xdr:to>
    <xdr:sp macro="" textlink="">
      <xdr:nvSpPr>
        <xdr:cNvPr id="1610" name="CustomShape 1"/>
        <xdr:cNvSpPr/>
      </xdr:nvSpPr>
      <xdr:spPr>
        <a:xfrm>
          <a:off x="8345520" y="38552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96</xdr:row>
      <xdr:rowOff>0</xdr:rowOff>
    </xdr:from>
    <xdr:to>
      <xdr:col>4</xdr:col>
      <xdr:colOff>299520</xdr:colOff>
      <xdr:row>97</xdr:row>
      <xdr:rowOff>108720</xdr:rowOff>
    </xdr:to>
    <xdr:sp macro="" textlink="">
      <xdr:nvSpPr>
        <xdr:cNvPr id="1611" name="CustomShape 1"/>
        <xdr:cNvSpPr/>
      </xdr:nvSpPr>
      <xdr:spPr>
        <a:xfrm>
          <a:off x="8345520" y="38552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96</xdr:row>
      <xdr:rowOff>0</xdr:rowOff>
    </xdr:from>
    <xdr:to>
      <xdr:col>4</xdr:col>
      <xdr:colOff>299520</xdr:colOff>
      <xdr:row>97</xdr:row>
      <xdr:rowOff>108720</xdr:rowOff>
    </xdr:to>
    <xdr:sp macro="" textlink="">
      <xdr:nvSpPr>
        <xdr:cNvPr id="1612" name="CustomShape 1"/>
        <xdr:cNvSpPr/>
      </xdr:nvSpPr>
      <xdr:spPr>
        <a:xfrm>
          <a:off x="8345520" y="38552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96</xdr:row>
      <xdr:rowOff>0</xdr:rowOff>
    </xdr:from>
    <xdr:to>
      <xdr:col>4</xdr:col>
      <xdr:colOff>299520</xdr:colOff>
      <xdr:row>97</xdr:row>
      <xdr:rowOff>117720</xdr:rowOff>
    </xdr:to>
    <xdr:sp macro="" textlink="">
      <xdr:nvSpPr>
        <xdr:cNvPr id="1613" name="CustomShape 1"/>
        <xdr:cNvSpPr/>
      </xdr:nvSpPr>
      <xdr:spPr>
        <a:xfrm>
          <a:off x="8345520" y="38552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96</xdr:row>
      <xdr:rowOff>0</xdr:rowOff>
    </xdr:from>
    <xdr:to>
      <xdr:col>4</xdr:col>
      <xdr:colOff>299520</xdr:colOff>
      <xdr:row>97</xdr:row>
      <xdr:rowOff>117720</xdr:rowOff>
    </xdr:to>
    <xdr:sp macro="" textlink="">
      <xdr:nvSpPr>
        <xdr:cNvPr id="1614" name="CustomShape 1"/>
        <xdr:cNvSpPr/>
      </xdr:nvSpPr>
      <xdr:spPr>
        <a:xfrm>
          <a:off x="8345520" y="38552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96</xdr:row>
      <xdr:rowOff>0</xdr:rowOff>
    </xdr:from>
    <xdr:to>
      <xdr:col>4</xdr:col>
      <xdr:colOff>299520</xdr:colOff>
      <xdr:row>97</xdr:row>
      <xdr:rowOff>108720</xdr:rowOff>
    </xdr:to>
    <xdr:sp macro="" textlink="">
      <xdr:nvSpPr>
        <xdr:cNvPr id="1615" name="CustomShape 1"/>
        <xdr:cNvSpPr/>
      </xdr:nvSpPr>
      <xdr:spPr>
        <a:xfrm>
          <a:off x="8345520" y="38552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96</xdr:row>
      <xdr:rowOff>0</xdr:rowOff>
    </xdr:from>
    <xdr:to>
      <xdr:col>4</xdr:col>
      <xdr:colOff>299520</xdr:colOff>
      <xdr:row>97</xdr:row>
      <xdr:rowOff>108720</xdr:rowOff>
    </xdr:to>
    <xdr:sp macro="" textlink="">
      <xdr:nvSpPr>
        <xdr:cNvPr id="1616" name="CustomShape 1"/>
        <xdr:cNvSpPr/>
      </xdr:nvSpPr>
      <xdr:spPr>
        <a:xfrm>
          <a:off x="8345520" y="38552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96</xdr:row>
      <xdr:rowOff>0</xdr:rowOff>
    </xdr:from>
    <xdr:to>
      <xdr:col>4</xdr:col>
      <xdr:colOff>299520</xdr:colOff>
      <xdr:row>97</xdr:row>
      <xdr:rowOff>108720</xdr:rowOff>
    </xdr:to>
    <xdr:sp macro="" textlink="">
      <xdr:nvSpPr>
        <xdr:cNvPr id="1617" name="CustomShape 1"/>
        <xdr:cNvSpPr/>
      </xdr:nvSpPr>
      <xdr:spPr>
        <a:xfrm>
          <a:off x="8345520" y="38552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96</xdr:row>
      <xdr:rowOff>0</xdr:rowOff>
    </xdr:from>
    <xdr:to>
      <xdr:col>4</xdr:col>
      <xdr:colOff>299520</xdr:colOff>
      <xdr:row>97</xdr:row>
      <xdr:rowOff>117720</xdr:rowOff>
    </xdr:to>
    <xdr:sp macro="" textlink="">
      <xdr:nvSpPr>
        <xdr:cNvPr id="1618" name="CustomShape 1"/>
        <xdr:cNvSpPr/>
      </xdr:nvSpPr>
      <xdr:spPr>
        <a:xfrm>
          <a:off x="8345520" y="38552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96</xdr:row>
      <xdr:rowOff>0</xdr:rowOff>
    </xdr:from>
    <xdr:to>
      <xdr:col>4</xdr:col>
      <xdr:colOff>299520</xdr:colOff>
      <xdr:row>97</xdr:row>
      <xdr:rowOff>117720</xdr:rowOff>
    </xdr:to>
    <xdr:sp macro="" textlink="">
      <xdr:nvSpPr>
        <xdr:cNvPr id="1619" name="CustomShape 1"/>
        <xdr:cNvSpPr/>
      </xdr:nvSpPr>
      <xdr:spPr>
        <a:xfrm>
          <a:off x="8345520" y="38552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96</xdr:row>
      <xdr:rowOff>0</xdr:rowOff>
    </xdr:from>
    <xdr:to>
      <xdr:col>4</xdr:col>
      <xdr:colOff>299520</xdr:colOff>
      <xdr:row>97</xdr:row>
      <xdr:rowOff>108720</xdr:rowOff>
    </xdr:to>
    <xdr:sp macro="" textlink="">
      <xdr:nvSpPr>
        <xdr:cNvPr id="1620" name="CustomShape 1"/>
        <xdr:cNvSpPr/>
      </xdr:nvSpPr>
      <xdr:spPr>
        <a:xfrm>
          <a:off x="8345520" y="38552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96</xdr:row>
      <xdr:rowOff>0</xdr:rowOff>
    </xdr:from>
    <xdr:to>
      <xdr:col>4</xdr:col>
      <xdr:colOff>299520</xdr:colOff>
      <xdr:row>97</xdr:row>
      <xdr:rowOff>108720</xdr:rowOff>
    </xdr:to>
    <xdr:sp macro="" textlink="">
      <xdr:nvSpPr>
        <xdr:cNvPr id="1621" name="CustomShape 1"/>
        <xdr:cNvSpPr/>
      </xdr:nvSpPr>
      <xdr:spPr>
        <a:xfrm>
          <a:off x="8345520" y="38552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96</xdr:row>
      <xdr:rowOff>0</xdr:rowOff>
    </xdr:from>
    <xdr:to>
      <xdr:col>4</xdr:col>
      <xdr:colOff>299520</xdr:colOff>
      <xdr:row>97</xdr:row>
      <xdr:rowOff>108720</xdr:rowOff>
    </xdr:to>
    <xdr:sp macro="" textlink="">
      <xdr:nvSpPr>
        <xdr:cNvPr id="1622" name="CustomShape 1"/>
        <xdr:cNvSpPr/>
      </xdr:nvSpPr>
      <xdr:spPr>
        <a:xfrm>
          <a:off x="8345520" y="38552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96</xdr:row>
      <xdr:rowOff>0</xdr:rowOff>
    </xdr:from>
    <xdr:to>
      <xdr:col>4</xdr:col>
      <xdr:colOff>299520</xdr:colOff>
      <xdr:row>97</xdr:row>
      <xdr:rowOff>108720</xdr:rowOff>
    </xdr:to>
    <xdr:sp macro="" textlink="">
      <xdr:nvSpPr>
        <xdr:cNvPr id="1623" name="CustomShape 1"/>
        <xdr:cNvSpPr/>
      </xdr:nvSpPr>
      <xdr:spPr>
        <a:xfrm>
          <a:off x="8345520" y="38552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96</xdr:row>
      <xdr:rowOff>0</xdr:rowOff>
    </xdr:from>
    <xdr:to>
      <xdr:col>4</xdr:col>
      <xdr:colOff>299520</xdr:colOff>
      <xdr:row>97</xdr:row>
      <xdr:rowOff>117720</xdr:rowOff>
    </xdr:to>
    <xdr:sp macro="" textlink="">
      <xdr:nvSpPr>
        <xdr:cNvPr id="1624" name="CustomShape 1"/>
        <xdr:cNvSpPr/>
      </xdr:nvSpPr>
      <xdr:spPr>
        <a:xfrm>
          <a:off x="8345520" y="38552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96</xdr:row>
      <xdr:rowOff>0</xdr:rowOff>
    </xdr:from>
    <xdr:to>
      <xdr:col>4</xdr:col>
      <xdr:colOff>299520</xdr:colOff>
      <xdr:row>97</xdr:row>
      <xdr:rowOff>117720</xdr:rowOff>
    </xdr:to>
    <xdr:sp macro="" textlink="">
      <xdr:nvSpPr>
        <xdr:cNvPr id="1625" name="CustomShape 1"/>
        <xdr:cNvSpPr/>
      </xdr:nvSpPr>
      <xdr:spPr>
        <a:xfrm>
          <a:off x="8345520" y="38552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96</xdr:row>
      <xdr:rowOff>0</xdr:rowOff>
    </xdr:from>
    <xdr:to>
      <xdr:col>4</xdr:col>
      <xdr:colOff>299520</xdr:colOff>
      <xdr:row>97</xdr:row>
      <xdr:rowOff>108720</xdr:rowOff>
    </xdr:to>
    <xdr:sp macro="" textlink="">
      <xdr:nvSpPr>
        <xdr:cNvPr id="1626" name="CustomShape 1"/>
        <xdr:cNvSpPr/>
      </xdr:nvSpPr>
      <xdr:spPr>
        <a:xfrm>
          <a:off x="8345520" y="38552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96</xdr:row>
      <xdr:rowOff>0</xdr:rowOff>
    </xdr:from>
    <xdr:to>
      <xdr:col>4</xdr:col>
      <xdr:colOff>299520</xdr:colOff>
      <xdr:row>97</xdr:row>
      <xdr:rowOff>108720</xdr:rowOff>
    </xdr:to>
    <xdr:sp macro="" textlink="">
      <xdr:nvSpPr>
        <xdr:cNvPr id="1627" name="CustomShape 1"/>
        <xdr:cNvSpPr/>
      </xdr:nvSpPr>
      <xdr:spPr>
        <a:xfrm>
          <a:off x="8345520" y="38552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96</xdr:row>
      <xdr:rowOff>0</xdr:rowOff>
    </xdr:from>
    <xdr:to>
      <xdr:col>4</xdr:col>
      <xdr:colOff>299520</xdr:colOff>
      <xdr:row>97</xdr:row>
      <xdr:rowOff>108720</xdr:rowOff>
    </xdr:to>
    <xdr:sp macro="" textlink="">
      <xdr:nvSpPr>
        <xdr:cNvPr id="1628" name="CustomShape 1"/>
        <xdr:cNvSpPr/>
      </xdr:nvSpPr>
      <xdr:spPr>
        <a:xfrm>
          <a:off x="8345520" y="38552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97</xdr:row>
      <xdr:rowOff>0</xdr:rowOff>
    </xdr:from>
    <xdr:to>
      <xdr:col>4</xdr:col>
      <xdr:colOff>299520</xdr:colOff>
      <xdr:row>98</xdr:row>
      <xdr:rowOff>118080</xdr:rowOff>
    </xdr:to>
    <xdr:sp macro="" textlink="">
      <xdr:nvSpPr>
        <xdr:cNvPr id="1629" name="CustomShape 1"/>
        <xdr:cNvSpPr/>
      </xdr:nvSpPr>
      <xdr:spPr>
        <a:xfrm>
          <a:off x="8345520" y="38743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97</xdr:row>
      <xdr:rowOff>0</xdr:rowOff>
    </xdr:from>
    <xdr:to>
      <xdr:col>4</xdr:col>
      <xdr:colOff>299520</xdr:colOff>
      <xdr:row>98</xdr:row>
      <xdr:rowOff>118080</xdr:rowOff>
    </xdr:to>
    <xdr:sp macro="" textlink="">
      <xdr:nvSpPr>
        <xdr:cNvPr id="1630" name="CustomShape 1"/>
        <xdr:cNvSpPr/>
      </xdr:nvSpPr>
      <xdr:spPr>
        <a:xfrm>
          <a:off x="8345520" y="38743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97</xdr:row>
      <xdr:rowOff>0</xdr:rowOff>
    </xdr:from>
    <xdr:to>
      <xdr:col>4</xdr:col>
      <xdr:colOff>299520</xdr:colOff>
      <xdr:row>98</xdr:row>
      <xdr:rowOff>109080</xdr:rowOff>
    </xdr:to>
    <xdr:sp macro="" textlink="">
      <xdr:nvSpPr>
        <xdr:cNvPr id="1631" name="CustomShape 1"/>
        <xdr:cNvSpPr/>
      </xdr:nvSpPr>
      <xdr:spPr>
        <a:xfrm>
          <a:off x="8345520" y="38743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97</xdr:row>
      <xdr:rowOff>0</xdr:rowOff>
    </xdr:from>
    <xdr:to>
      <xdr:col>4</xdr:col>
      <xdr:colOff>299520</xdr:colOff>
      <xdr:row>98</xdr:row>
      <xdr:rowOff>109080</xdr:rowOff>
    </xdr:to>
    <xdr:sp macro="" textlink="">
      <xdr:nvSpPr>
        <xdr:cNvPr id="1632" name="CustomShape 1"/>
        <xdr:cNvSpPr/>
      </xdr:nvSpPr>
      <xdr:spPr>
        <a:xfrm>
          <a:off x="8345520" y="38743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97</xdr:row>
      <xdr:rowOff>0</xdr:rowOff>
    </xdr:from>
    <xdr:to>
      <xdr:col>4</xdr:col>
      <xdr:colOff>299520</xdr:colOff>
      <xdr:row>98</xdr:row>
      <xdr:rowOff>109080</xdr:rowOff>
    </xdr:to>
    <xdr:sp macro="" textlink="">
      <xdr:nvSpPr>
        <xdr:cNvPr id="1633" name="CustomShape 1"/>
        <xdr:cNvSpPr/>
      </xdr:nvSpPr>
      <xdr:spPr>
        <a:xfrm>
          <a:off x="8345520" y="38743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97</xdr:row>
      <xdr:rowOff>0</xdr:rowOff>
    </xdr:from>
    <xdr:to>
      <xdr:col>4</xdr:col>
      <xdr:colOff>299520</xdr:colOff>
      <xdr:row>98</xdr:row>
      <xdr:rowOff>109080</xdr:rowOff>
    </xdr:to>
    <xdr:sp macro="" textlink="">
      <xdr:nvSpPr>
        <xdr:cNvPr id="1634" name="CustomShape 1"/>
        <xdr:cNvSpPr/>
      </xdr:nvSpPr>
      <xdr:spPr>
        <a:xfrm>
          <a:off x="8345520" y="38743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97</xdr:row>
      <xdr:rowOff>0</xdr:rowOff>
    </xdr:from>
    <xdr:to>
      <xdr:col>4</xdr:col>
      <xdr:colOff>299520</xdr:colOff>
      <xdr:row>98</xdr:row>
      <xdr:rowOff>118080</xdr:rowOff>
    </xdr:to>
    <xdr:sp macro="" textlink="">
      <xdr:nvSpPr>
        <xdr:cNvPr id="1635" name="CustomShape 1"/>
        <xdr:cNvSpPr/>
      </xdr:nvSpPr>
      <xdr:spPr>
        <a:xfrm>
          <a:off x="8345520" y="38743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97</xdr:row>
      <xdr:rowOff>0</xdr:rowOff>
    </xdr:from>
    <xdr:to>
      <xdr:col>4</xdr:col>
      <xdr:colOff>299520</xdr:colOff>
      <xdr:row>98</xdr:row>
      <xdr:rowOff>118080</xdr:rowOff>
    </xdr:to>
    <xdr:sp macro="" textlink="">
      <xdr:nvSpPr>
        <xdr:cNvPr id="1636" name="CustomShape 1"/>
        <xdr:cNvSpPr/>
      </xdr:nvSpPr>
      <xdr:spPr>
        <a:xfrm>
          <a:off x="8345520" y="38743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97</xdr:row>
      <xdr:rowOff>0</xdr:rowOff>
    </xdr:from>
    <xdr:to>
      <xdr:col>4</xdr:col>
      <xdr:colOff>299520</xdr:colOff>
      <xdr:row>98</xdr:row>
      <xdr:rowOff>109080</xdr:rowOff>
    </xdr:to>
    <xdr:sp macro="" textlink="">
      <xdr:nvSpPr>
        <xdr:cNvPr id="1637" name="CustomShape 1"/>
        <xdr:cNvSpPr/>
      </xdr:nvSpPr>
      <xdr:spPr>
        <a:xfrm>
          <a:off x="8345520" y="38743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97</xdr:row>
      <xdr:rowOff>0</xdr:rowOff>
    </xdr:from>
    <xdr:to>
      <xdr:col>4</xdr:col>
      <xdr:colOff>299520</xdr:colOff>
      <xdr:row>98</xdr:row>
      <xdr:rowOff>109080</xdr:rowOff>
    </xdr:to>
    <xdr:sp macro="" textlink="">
      <xdr:nvSpPr>
        <xdr:cNvPr id="1638" name="CustomShape 1"/>
        <xdr:cNvSpPr/>
      </xdr:nvSpPr>
      <xdr:spPr>
        <a:xfrm>
          <a:off x="8345520" y="38743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97</xdr:row>
      <xdr:rowOff>0</xdr:rowOff>
    </xdr:from>
    <xdr:to>
      <xdr:col>4</xdr:col>
      <xdr:colOff>299520</xdr:colOff>
      <xdr:row>98</xdr:row>
      <xdr:rowOff>109080</xdr:rowOff>
    </xdr:to>
    <xdr:sp macro="" textlink="">
      <xdr:nvSpPr>
        <xdr:cNvPr id="1639" name="CustomShape 1"/>
        <xdr:cNvSpPr/>
      </xdr:nvSpPr>
      <xdr:spPr>
        <a:xfrm>
          <a:off x="8345520" y="38743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97</xdr:row>
      <xdr:rowOff>0</xdr:rowOff>
    </xdr:from>
    <xdr:to>
      <xdr:col>4</xdr:col>
      <xdr:colOff>299520</xdr:colOff>
      <xdr:row>98</xdr:row>
      <xdr:rowOff>118080</xdr:rowOff>
    </xdr:to>
    <xdr:sp macro="" textlink="">
      <xdr:nvSpPr>
        <xdr:cNvPr id="1640" name="CustomShape 1"/>
        <xdr:cNvSpPr/>
      </xdr:nvSpPr>
      <xdr:spPr>
        <a:xfrm>
          <a:off x="8345520" y="38743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97</xdr:row>
      <xdr:rowOff>0</xdr:rowOff>
    </xdr:from>
    <xdr:to>
      <xdr:col>4</xdr:col>
      <xdr:colOff>299520</xdr:colOff>
      <xdr:row>98</xdr:row>
      <xdr:rowOff>118080</xdr:rowOff>
    </xdr:to>
    <xdr:sp macro="" textlink="">
      <xdr:nvSpPr>
        <xdr:cNvPr id="1641" name="CustomShape 1"/>
        <xdr:cNvSpPr/>
      </xdr:nvSpPr>
      <xdr:spPr>
        <a:xfrm>
          <a:off x="8345520" y="38743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97</xdr:row>
      <xdr:rowOff>0</xdr:rowOff>
    </xdr:from>
    <xdr:to>
      <xdr:col>4</xdr:col>
      <xdr:colOff>299520</xdr:colOff>
      <xdr:row>98</xdr:row>
      <xdr:rowOff>109080</xdr:rowOff>
    </xdr:to>
    <xdr:sp macro="" textlink="">
      <xdr:nvSpPr>
        <xdr:cNvPr id="1642" name="CustomShape 1"/>
        <xdr:cNvSpPr/>
      </xdr:nvSpPr>
      <xdr:spPr>
        <a:xfrm>
          <a:off x="8345520" y="38743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97</xdr:row>
      <xdr:rowOff>0</xdr:rowOff>
    </xdr:from>
    <xdr:to>
      <xdr:col>4</xdr:col>
      <xdr:colOff>299520</xdr:colOff>
      <xdr:row>98</xdr:row>
      <xdr:rowOff>109080</xdr:rowOff>
    </xdr:to>
    <xdr:sp macro="" textlink="">
      <xdr:nvSpPr>
        <xdr:cNvPr id="1643" name="CustomShape 1"/>
        <xdr:cNvSpPr/>
      </xdr:nvSpPr>
      <xdr:spPr>
        <a:xfrm>
          <a:off x="8345520" y="38743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97</xdr:row>
      <xdr:rowOff>0</xdr:rowOff>
    </xdr:from>
    <xdr:to>
      <xdr:col>4</xdr:col>
      <xdr:colOff>299520</xdr:colOff>
      <xdr:row>98</xdr:row>
      <xdr:rowOff>109080</xdr:rowOff>
    </xdr:to>
    <xdr:sp macro="" textlink="">
      <xdr:nvSpPr>
        <xdr:cNvPr id="1644" name="CustomShape 1"/>
        <xdr:cNvSpPr/>
      </xdr:nvSpPr>
      <xdr:spPr>
        <a:xfrm>
          <a:off x="8345520" y="38743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97</xdr:row>
      <xdr:rowOff>0</xdr:rowOff>
    </xdr:from>
    <xdr:to>
      <xdr:col>4</xdr:col>
      <xdr:colOff>299520</xdr:colOff>
      <xdr:row>98</xdr:row>
      <xdr:rowOff>109080</xdr:rowOff>
    </xdr:to>
    <xdr:sp macro="" textlink="">
      <xdr:nvSpPr>
        <xdr:cNvPr id="1645" name="CustomShape 1"/>
        <xdr:cNvSpPr/>
      </xdr:nvSpPr>
      <xdr:spPr>
        <a:xfrm>
          <a:off x="8345520" y="38743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97</xdr:row>
      <xdr:rowOff>0</xdr:rowOff>
    </xdr:from>
    <xdr:to>
      <xdr:col>4</xdr:col>
      <xdr:colOff>299520</xdr:colOff>
      <xdr:row>98</xdr:row>
      <xdr:rowOff>118080</xdr:rowOff>
    </xdr:to>
    <xdr:sp macro="" textlink="">
      <xdr:nvSpPr>
        <xdr:cNvPr id="1646" name="CustomShape 1"/>
        <xdr:cNvSpPr/>
      </xdr:nvSpPr>
      <xdr:spPr>
        <a:xfrm>
          <a:off x="8345520" y="38743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97</xdr:row>
      <xdr:rowOff>0</xdr:rowOff>
    </xdr:from>
    <xdr:to>
      <xdr:col>4</xdr:col>
      <xdr:colOff>299520</xdr:colOff>
      <xdr:row>98</xdr:row>
      <xdr:rowOff>118080</xdr:rowOff>
    </xdr:to>
    <xdr:sp macro="" textlink="">
      <xdr:nvSpPr>
        <xdr:cNvPr id="1647" name="CustomShape 1"/>
        <xdr:cNvSpPr/>
      </xdr:nvSpPr>
      <xdr:spPr>
        <a:xfrm>
          <a:off x="8345520" y="38743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97</xdr:row>
      <xdr:rowOff>0</xdr:rowOff>
    </xdr:from>
    <xdr:to>
      <xdr:col>4</xdr:col>
      <xdr:colOff>299520</xdr:colOff>
      <xdr:row>98</xdr:row>
      <xdr:rowOff>109080</xdr:rowOff>
    </xdr:to>
    <xdr:sp macro="" textlink="">
      <xdr:nvSpPr>
        <xdr:cNvPr id="1648" name="CustomShape 1"/>
        <xdr:cNvSpPr/>
      </xdr:nvSpPr>
      <xdr:spPr>
        <a:xfrm>
          <a:off x="8345520" y="38743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97</xdr:row>
      <xdr:rowOff>0</xdr:rowOff>
    </xdr:from>
    <xdr:to>
      <xdr:col>4</xdr:col>
      <xdr:colOff>299520</xdr:colOff>
      <xdr:row>98</xdr:row>
      <xdr:rowOff>109080</xdr:rowOff>
    </xdr:to>
    <xdr:sp macro="" textlink="">
      <xdr:nvSpPr>
        <xdr:cNvPr id="1649" name="CustomShape 1"/>
        <xdr:cNvSpPr/>
      </xdr:nvSpPr>
      <xdr:spPr>
        <a:xfrm>
          <a:off x="8345520" y="38743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97</xdr:row>
      <xdr:rowOff>0</xdr:rowOff>
    </xdr:from>
    <xdr:to>
      <xdr:col>4</xdr:col>
      <xdr:colOff>299520</xdr:colOff>
      <xdr:row>98</xdr:row>
      <xdr:rowOff>109080</xdr:rowOff>
    </xdr:to>
    <xdr:sp macro="" textlink="">
      <xdr:nvSpPr>
        <xdr:cNvPr id="1650" name="CustomShape 1"/>
        <xdr:cNvSpPr/>
      </xdr:nvSpPr>
      <xdr:spPr>
        <a:xfrm>
          <a:off x="8345520" y="38743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98</xdr:row>
      <xdr:rowOff>0</xdr:rowOff>
    </xdr:from>
    <xdr:to>
      <xdr:col>4</xdr:col>
      <xdr:colOff>299520</xdr:colOff>
      <xdr:row>99</xdr:row>
      <xdr:rowOff>118080</xdr:rowOff>
    </xdr:to>
    <xdr:sp macro="" textlink="">
      <xdr:nvSpPr>
        <xdr:cNvPr id="1651" name="CustomShape 1"/>
        <xdr:cNvSpPr/>
      </xdr:nvSpPr>
      <xdr:spPr>
        <a:xfrm>
          <a:off x="8345520" y="38933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98</xdr:row>
      <xdr:rowOff>0</xdr:rowOff>
    </xdr:from>
    <xdr:to>
      <xdr:col>4</xdr:col>
      <xdr:colOff>299520</xdr:colOff>
      <xdr:row>99</xdr:row>
      <xdr:rowOff>109080</xdr:rowOff>
    </xdr:to>
    <xdr:sp macro="" textlink="">
      <xdr:nvSpPr>
        <xdr:cNvPr id="1652" name="CustomShape 1"/>
        <xdr:cNvSpPr/>
      </xdr:nvSpPr>
      <xdr:spPr>
        <a:xfrm>
          <a:off x="8345520" y="38933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98</xdr:row>
      <xdr:rowOff>0</xdr:rowOff>
    </xdr:from>
    <xdr:to>
      <xdr:col>4</xdr:col>
      <xdr:colOff>299520</xdr:colOff>
      <xdr:row>99</xdr:row>
      <xdr:rowOff>109080</xdr:rowOff>
    </xdr:to>
    <xdr:sp macro="" textlink="">
      <xdr:nvSpPr>
        <xdr:cNvPr id="1653" name="CustomShape 1"/>
        <xdr:cNvSpPr/>
      </xdr:nvSpPr>
      <xdr:spPr>
        <a:xfrm>
          <a:off x="8345520" y="38933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98</xdr:row>
      <xdr:rowOff>0</xdr:rowOff>
    </xdr:from>
    <xdr:to>
      <xdr:col>4</xdr:col>
      <xdr:colOff>299520</xdr:colOff>
      <xdr:row>99</xdr:row>
      <xdr:rowOff>109080</xdr:rowOff>
    </xdr:to>
    <xdr:sp macro="" textlink="">
      <xdr:nvSpPr>
        <xdr:cNvPr id="1654" name="CustomShape 1"/>
        <xdr:cNvSpPr/>
      </xdr:nvSpPr>
      <xdr:spPr>
        <a:xfrm>
          <a:off x="8345520" y="38933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98</xdr:row>
      <xdr:rowOff>0</xdr:rowOff>
    </xdr:from>
    <xdr:to>
      <xdr:col>4</xdr:col>
      <xdr:colOff>299520</xdr:colOff>
      <xdr:row>99</xdr:row>
      <xdr:rowOff>109080</xdr:rowOff>
    </xdr:to>
    <xdr:sp macro="" textlink="">
      <xdr:nvSpPr>
        <xdr:cNvPr id="1655" name="CustomShape 1"/>
        <xdr:cNvSpPr/>
      </xdr:nvSpPr>
      <xdr:spPr>
        <a:xfrm>
          <a:off x="8345520" y="38933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98</xdr:row>
      <xdr:rowOff>0</xdr:rowOff>
    </xdr:from>
    <xdr:to>
      <xdr:col>4</xdr:col>
      <xdr:colOff>299520</xdr:colOff>
      <xdr:row>99</xdr:row>
      <xdr:rowOff>118080</xdr:rowOff>
    </xdr:to>
    <xdr:sp macro="" textlink="">
      <xdr:nvSpPr>
        <xdr:cNvPr id="1656" name="CustomShape 1"/>
        <xdr:cNvSpPr/>
      </xdr:nvSpPr>
      <xdr:spPr>
        <a:xfrm>
          <a:off x="8345520" y="38933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98</xdr:row>
      <xdr:rowOff>0</xdr:rowOff>
    </xdr:from>
    <xdr:to>
      <xdr:col>4</xdr:col>
      <xdr:colOff>299520</xdr:colOff>
      <xdr:row>99</xdr:row>
      <xdr:rowOff>118080</xdr:rowOff>
    </xdr:to>
    <xdr:sp macro="" textlink="">
      <xdr:nvSpPr>
        <xdr:cNvPr id="1657" name="CustomShape 1"/>
        <xdr:cNvSpPr/>
      </xdr:nvSpPr>
      <xdr:spPr>
        <a:xfrm>
          <a:off x="8345520" y="38933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98</xdr:row>
      <xdr:rowOff>0</xdr:rowOff>
    </xdr:from>
    <xdr:to>
      <xdr:col>4</xdr:col>
      <xdr:colOff>299520</xdr:colOff>
      <xdr:row>99</xdr:row>
      <xdr:rowOff>109080</xdr:rowOff>
    </xdr:to>
    <xdr:sp macro="" textlink="">
      <xdr:nvSpPr>
        <xdr:cNvPr id="1658" name="CustomShape 1"/>
        <xdr:cNvSpPr/>
      </xdr:nvSpPr>
      <xdr:spPr>
        <a:xfrm>
          <a:off x="8345520" y="38933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98</xdr:row>
      <xdr:rowOff>0</xdr:rowOff>
    </xdr:from>
    <xdr:to>
      <xdr:col>4</xdr:col>
      <xdr:colOff>299520</xdr:colOff>
      <xdr:row>99</xdr:row>
      <xdr:rowOff>109080</xdr:rowOff>
    </xdr:to>
    <xdr:sp macro="" textlink="">
      <xdr:nvSpPr>
        <xdr:cNvPr id="1659" name="CustomShape 1"/>
        <xdr:cNvSpPr/>
      </xdr:nvSpPr>
      <xdr:spPr>
        <a:xfrm>
          <a:off x="8345520" y="38933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98</xdr:row>
      <xdr:rowOff>0</xdr:rowOff>
    </xdr:from>
    <xdr:to>
      <xdr:col>4</xdr:col>
      <xdr:colOff>299520</xdr:colOff>
      <xdr:row>99</xdr:row>
      <xdr:rowOff>109080</xdr:rowOff>
    </xdr:to>
    <xdr:sp macro="" textlink="">
      <xdr:nvSpPr>
        <xdr:cNvPr id="1660" name="CustomShape 1"/>
        <xdr:cNvSpPr/>
      </xdr:nvSpPr>
      <xdr:spPr>
        <a:xfrm>
          <a:off x="8345520" y="38933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98</xdr:row>
      <xdr:rowOff>0</xdr:rowOff>
    </xdr:from>
    <xdr:to>
      <xdr:col>4</xdr:col>
      <xdr:colOff>299520</xdr:colOff>
      <xdr:row>99</xdr:row>
      <xdr:rowOff>118080</xdr:rowOff>
    </xdr:to>
    <xdr:sp macro="" textlink="">
      <xdr:nvSpPr>
        <xdr:cNvPr id="1661" name="CustomShape 1"/>
        <xdr:cNvSpPr/>
      </xdr:nvSpPr>
      <xdr:spPr>
        <a:xfrm>
          <a:off x="8345520" y="38933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98</xdr:row>
      <xdr:rowOff>0</xdr:rowOff>
    </xdr:from>
    <xdr:to>
      <xdr:col>4</xdr:col>
      <xdr:colOff>299520</xdr:colOff>
      <xdr:row>99</xdr:row>
      <xdr:rowOff>118080</xdr:rowOff>
    </xdr:to>
    <xdr:sp macro="" textlink="">
      <xdr:nvSpPr>
        <xdr:cNvPr id="1662" name="CustomShape 1"/>
        <xdr:cNvSpPr/>
      </xdr:nvSpPr>
      <xdr:spPr>
        <a:xfrm>
          <a:off x="8345520" y="38933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98</xdr:row>
      <xdr:rowOff>0</xdr:rowOff>
    </xdr:from>
    <xdr:to>
      <xdr:col>4</xdr:col>
      <xdr:colOff>299520</xdr:colOff>
      <xdr:row>99</xdr:row>
      <xdr:rowOff>109080</xdr:rowOff>
    </xdr:to>
    <xdr:sp macro="" textlink="">
      <xdr:nvSpPr>
        <xdr:cNvPr id="1663" name="CustomShape 1"/>
        <xdr:cNvSpPr/>
      </xdr:nvSpPr>
      <xdr:spPr>
        <a:xfrm>
          <a:off x="8345520" y="38933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98</xdr:row>
      <xdr:rowOff>0</xdr:rowOff>
    </xdr:from>
    <xdr:to>
      <xdr:col>4</xdr:col>
      <xdr:colOff>299520</xdr:colOff>
      <xdr:row>99</xdr:row>
      <xdr:rowOff>109080</xdr:rowOff>
    </xdr:to>
    <xdr:sp macro="" textlink="">
      <xdr:nvSpPr>
        <xdr:cNvPr id="1664" name="CustomShape 1"/>
        <xdr:cNvSpPr/>
      </xdr:nvSpPr>
      <xdr:spPr>
        <a:xfrm>
          <a:off x="8345520" y="38933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98</xdr:row>
      <xdr:rowOff>0</xdr:rowOff>
    </xdr:from>
    <xdr:to>
      <xdr:col>4</xdr:col>
      <xdr:colOff>299520</xdr:colOff>
      <xdr:row>99</xdr:row>
      <xdr:rowOff>109080</xdr:rowOff>
    </xdr:to>
    <xdr:sp macro="" textlink="">
      <xdr:nvSpPr>
        <xdr:cNvPr id="1665" name="CustomShape 1"/>
        <xdr:cNvSpPr/>
      </xdr:nvSpPr>
      <xdr:spPr>
        <a:xfrm>
          <a:off x="8345520" y="38933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98</xdr:row>
      <xdr:rowOff>0</xdr:rowOff>
    </xdr:from>
    <xdr:to>
      <xdr:col>4</xdr:col>
      <xdr:colOff>299520</xdr:colOff>
      <xdr:row>99</xdr:row>
      <xdr:rowOff>109080</xdr:rowOff>
    </xdr:to>
    <xdr:sp macro="" textlink="">
      <xdr:nvSpPr>
        <xdr:cNvPr id="1666" name="CustomShape 1"/>
        <xdr:cNvSpPr/>
      </xdr:nvSpPr>
      <xdr:spPr>
        <a:xfrm>
          <a:off x="8345520" y="38933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98</xdr:row>
      <xdr:rowOff>0</xdr:rowOff>
    </xdr:from>
    <xdr:to>
      <xdr:col>4</xdr:col>
      <xdr:colOff>299520</xdr:colOff>
      <xdr:row>99</xdr:row>
      <xdr:rowOff>118080</xdr:rowOff>
    </xdr:to>
    <xdr:sp macro="" textlink="">
      <xdr:nvSpPr>
        <xdr:cNvPr id="1667" name="CustomShape 1"/>
        <xdr:cNvSpPr/>
      </xdr:nvSpPr>
      <xdr:spPr>
        <a:xfrm>
          <a:off x="8345520" y="38933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98</xdr:row>
      <xdr:rowOff>0</xdr:rowOff>
    </xdr:from>
    <xdr:to>
      <xdr:col>4</xdr:col>
      <xdr:colOff>299520</xdr:colOff>
      <xdr:row>99</xdr:row>
      <xdr:rowOff>118080</xdr:rowOff>
    </xdr:to>
    <xdr:sp macro="" textlink="">
      <xdr:nvSpPr>
        <xdr:cNvPr id="1668" name="CustomShape 1"/>
        <xdr:cNvSpPr/>
      </xdr:nvSpPr>
      <xdr:spPr>
        <a:xfrm>
          <a:off x="8345520" y="38933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98</xdr:row>
      <xdr:rowOff>0</xdr:rowOff>
    </xdr:from>
    <xdr:to>
      <xdr:col>4</xdr:col>
      <xdr:colOff>299520</xdr:colOff>
      <xdr:row>99</xdr:row>
      <xdr:rowOff>109080</xdr:rowOff>
    </xdr:to>
    <xdr:sp macro="" textlink="">
      <xdr:nvSpPr>
        <xdr:cNvPr id="1669" name="CustomShape 1"/>
        <xdr:cNvSpPr/>
      </xdr:nvSpPr>
      <xdr:spPr>
        <a:xfrm>
          <a:off x="8345520" y="38933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98</xdr:row>
      <xdr:rowOff>0</xdr:rowOff>
    </xdr:from>
    <xdr:to>
      <xdr:col>4</xdr:col>
      <xdr:colOff>299520</xdr:colOff>
      <xdr:row>99</xdr:row>
      <xdr:rowOff>109080</xdr:rowOff>
    </xdr:to>
    <xdr:sp macro="" textlink="">
      <xdr:nvSpPr>
        <xdr:cNvPr id="1670" name="CustomShape 1"/>
        <xdr:cNvSpPr/>
      </xdr:nvSpPr>
      <xdr:spPr>
        <a:xfrm>
          <a:off x="8345520" y="38933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98</xdr:row>
      <xdr:rowOff>0</xdr:rowOff>
    </xdr:from>
    <xdr:to>
      <xdr:col>4</xdr:col>
      <xdr:colOff>299520</xdr:colOff>
      <xdr:row>99</xdr:row>
      <xdr:rowOff>109080</xdr:rowOff>
    </xdr:to>
    <xdr:sp macro="" textlink="">
      <xdr:nvSpPr>
        <xdr:cNvPr id="1671" name="CustomShape 1"/>
        <xdr:cNvSpPr/>
      </xdr:nvSpPr>
      <xdr:spPr>
        <a:xfrm>
          <a:off x="8345520" y="38933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99</xdr:row>
      <xdr:rowOff>0</xdr:rowOff>
    </xdr:from>
    <xdr:to>
      <xdr:col>4</xdr:col>
      <xdr:colOff>299520</xdr:colOff>
      <xdr:row>100</xdr:row>
      <xdr:rowOff>118080</xdr:rowOff>
    </xdr:to>
    <xdr:sp macro="" textlink="">
      <xdr:nvSpPr>
        <xdr:cNvPr id="1672" name="CustomShape 1"/>
        <xdr:cNvSpPr/>
      </xdr:nvSpPr>
      <xdr:spPr>
        <a:xfrm>
          <a:off x="8345520" y="39124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99</xdr:row>
      <xdr:rowOff>0</xdr:rowOff>
    </xdr:from>
    <xdr:to>
      <xdr:col>4</xdr:col>
      <xdr:colOff>299520</xdr:colOff>
      <xdr:row>100</xdr:row>
      <xdr:rowOff>118080</xdr:rowOff>
    </xdr:to>
    <xdr:sp macro="" textlink="">
      <xdr:nvSpPr>
        <xdr:cNvPr id="1673" name="CustomShape 1"/>
        <xdr:cNvSpPr/>
      </xdr:nvSpPr>
      <xdr:spPr>
        <a:xfrm>
          <a:off x="8345520" y="39124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99</xdr:row>
      <xdr:rowOff>0</xdr:rowOff>
    </xdr:from>
    <xdr:to>
      <xdr:col>4</xdr:col>
      <xdr:colOff>299520</xdr:colOff>
      <xdr:row>100</xdr:row>
      <xdr:rowOff>109080</xdr:rowOff>
    </xdr:to>
    <xdr:sp macro="" textlink="">
      <xdr:nvSpPr>
        <xdr:cNvPr id="1674" name="CustomShape 1"/>
        <xdr:cNvSpPr/>
      </xdr:nvSpPr>
      <xdr:spPr>
        <a:xfrm>
          <a:off x="8345520" y="39124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99</xdr:row>
      <xdr:rowOff>0</xdr:rowOff>
    </xdr:from>
    <xdr:to>
      <xdr:col>4</xdr:col>
      <xdr:colOff>299520</xdr:colOff>
      <xdr:row>100</xdr:row>
      <xdr:rowOff>109080</xdr:rowOff>
    </xdr:to>
    <xdr:sp macro="" textlink="">
      <xdr:nvSpPr>
        <xdr:cNvPr id="1675" name="CustomShape 1"/>
        <xdr:cNvSpPr/>
      </xdr:nvSpPr>
      <xdr:spPr>
        <a:xfrm>
          <a:off x="8345520" y="39124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99</xdr:row>
      <xdr:rowOff>0</xdr:rowOff>
    </xdr:from>
    <xdr:to>
      <xdr:col>4</xdr:col>
      <xdr:colOff>299520</xdr:colOff>
      <xdr:row>100</xdr:row>
      <xdr:rowOff>109080</xdr:rowOff>
    </xdr:to>
    <xdr:sp macro="" textlink="">
      <xdr:nvSpPr>
        <xdr:cNvPr id="1676" name="CustomShape 1"/>
        <xdr:cNvSpPr/>
      </xdr:nvSpPr>
      <xdr:spPr>
        <a:xfrm>
          <a:off x="8345520" y="39124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99</xdr:row>
      <xdr:rowOff>0</xdr:rowOff>
    </xdr:from>
    <xdr:to>
      <xdr:col>4</xdr:col>
      <xdr:colOff>299520</xdr:colOff>
      <xdr:row>100</xdr:row>
      <xdr:rowOff>109080</xdr:rowOff>
    </xdr:to>
    <xdr:sp macro="" textlink="">
      <xdr:nvSpPr>
        <xdr:cNvPr id="1677" name="CustomShape 1"/>
        <xdr:cNvSpPr/>
      </xdr:nvSpPr>
      <xdr:spPr>
        <a:xfrm>
          <a:off x="8345520" y="39124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99</xdr:row>
      <xdr:rowOff>0</xdr:rowOff>
    </xdr:from>
    <xdr:to>
      <xdr:col>4</xdr:col>
      <xdr:colOff>299520</xdr:colOff>
      <xdr:row>100</xdr:row>
      <xdr:rowOff>118080</xdr:rowOff>
    </xdr:to>
    <xdr:sp macro="" textlink="">
      <xdr:nvSpPr>
        <xdr:cNvPr id="1678" name="CustomShape 1"/>
        <xdr:cNvSpPr/>
      </xdr:nvSpPr>
      <xdr:spPr>
        <a:xfrm>
          <a:off x="8345520" y="39124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99</xdr:row>
      <xdr:rowOff>0</xdr:rowOff>
    </xdr:from>
    <xdr:to>
      <xdr:col>4</xdr:col>
      <xdr:colOff>299520</xdr:colOff>
      <xdr:row>100</xdr:row>
      <xdr:rowOff>118080</xdr:rowOff>
    </xdr:to>
    <xdr:sp macro="" textlink="">
      <xdr:nvSpPr>
        <xdr:cNvPr id="1679" name="CustomShape 1"/>
        <xdr:cNvSpPr/>
      </xdr:nvSpPr>
      <xdr:spPr>
        <a:xfrm>
          <a:off x="8345520" y="39124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99</xdr:row>
      <xdr:rowOff>0</xdr:rowOff>
    </xdr:from>
    <xdr:to>
      <xdr:col>4</xdr:col>
      <xdr:colOff>299520</xdr:colOff>
      <xdr:row>100</xdr:row>
      <xdr:rowOff>109080</xdr:rowOff>
    </xdr:to>
    <xdr:sp macro="" textlink="">
      <xdr:nvSpPr>
        <xdr:cNvPr id="1680" name="CustomShape 1"/>
        <xdr:cNvSpPr/>
      </xdr:nvSpPr>
      <xdr:spPr>
        <a:xfrm>
          <a:off x="8345520" y="39124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99</xdr:row>
      <xdr:rowOff>0</xdr:rowOff>
    </xdr:from>
    <xdr:to>
      <xdr:col>4</xdr:col>
      <xdr:colOff>299520</xdr:colOff>
      <xdr:row>100</xdr:row>
      <xdr:rowOff>109080</xdr:rowOff>
    </xdr:to>
    <xdr:sp macro="" textlink="">
      <xdr:nvSpPr>
        <xdr:cNvPr id="1681" name="CustomShape 1"/>
        <xdr:cNvSpPr/>
      </xdr:nvSpPr>
      <xdr:spPr>
        <a:xfrm>
          <a:off x="8345520" y="39124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99</xdr:row>
      <xdr:rowOff>0</xdr:rowOff>
    </xdr:from>
    <xdr:to>
      <xdr:col>4</xdr:col>
      <xdr:colOff>299520</xdr:colOff>
      <xdr:row>100</xdr:row>
      <xdr:rowOff>109080</xdr:rowOff>
    </xdr:to>
    <xdr:sp macro="" textlink="">
      <xdr:nvSpPr>
        <xdr:cNvPr id="1682" name="CustomShape 1"/>
        <xdr:cNvSpPr/>
      </xdr:nvSpPr>
      <xdr:spPr>
        <a:xfrm>
          <a:off x="8345520" y="39124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99</xdr:row>
      <xdr:rowOff>0</xdr:rowOff>
    </xdr:from>
    <xdr:to>
      <xdr:col>4</xdr:col>
      <xdr:colOff>299520</xdr:colOff>
      <xdr:row>100</xdr:row>
      <xdr:rowOff>118080</xdr:rowOff>
    </xdr:to>
    <xdr:sp macro="" textlink="">
      <xdr:nvSpPr>
        <xdr:cNvPr id="1683" name="CustomShape 1"/>
        <xdr:cNvSpPr/>
      </xdr:nvSpPr>
      <xdr:spPr>
        <a:xfrm>
          <a:off x="8345520" y="39124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99</xdr:row>
      <xdr:rowOff>0</xdr:rowOff>
    </xdr:from>
    <xdr:to>
      <xdr:col>4</xdr:col>
      <xdr:colOff>299520</xdr:colOff>
      <xdr:row>100</xdr:row>
      <xdr:rowOff>118080</xdr:rowOff>
    </xdr:to>
    <xdr:sp macro="" textlink="">
      <xdr:nvSpPr>
        <xdr:cNvPr id="1684" name="CustomShape 1"/>
        <xdr:cNvSpPr/>
      </xdr:nvSpPr>
      <xdr:spPr>
        <a:xfrm>
          <a:off x="8345520" y="39124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99</xdr:row>
      <xdr:rowOff>0</xdr:rowOff>
    </xdr:from>
    <xdr:to>
      <xdr:col>4</xdr:col>
      <xdr:colOff>299520</xdr:colOff>
      <xdr:row>100</xdr:row>
      <xdr:rowOff>109080</xdr:rowOff>
    </xdr:to>
    <xdr:sp macro="" textlink="">
      <xdr:nvSpPr>
        <xdr:cNvPr id="1685" name="CustomShape 1"/>
        <xdr:cNvSpPr/>
      </xdr:nvSpPr>
      <xdr:spPr>
        <a:xfrm>
          <a:off x="8345520" y="39124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99</xdr:row>
      <xdr:rowOff>0</xdr:rowOff>
    </xdr:from>
    <xdr:to>
      <xdr:col>4</xdr:col>
      <xdr:colOff>299520</xdr:colOff>
      <xdr:row>100</xdr:row>
      <xdr:rowOff>109080</xdr:rowOff>
    </xdr:to>
    <xdr:sp macro="" textlink="">
      <xdr:nvSpPr>
        <xdr:cNvPr id="1686" name="CustomShape 1"/>
        <xdr:cNvSpPr/>
      </xdr:nvSpPr>
      <xdr:spPr>
        <a:xfrm>
          <a:off x="8345520" y="39124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99</xdr:row>
      <xdr:rowOff>0</xdr:rowOff>
    </xdr:from>
    <xdr:to>
      <xdr:col>4</xdr:col>
      <xdr:colOff>299520</xdr:colOff>
      <xdr:row>100</xdr:row>
      <xdr:rowOff>109080</xdr:rowOff>
    </xdr:to>
    <xdr:sp macro="" textlink="">
      <xdr:nvSpPr>
        <xdr:cNvPr id="1687" name="CustomShape 1"/>
        <xdr:cNvSpPr/>
      </xdr:nvSpPr>
      <xdr:spPr>
        <a:xfrm>
          <a:off x="8345520" y="39124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99</xdr:row>
      <xdr:rowOff>0</xdr:rowOff>
    </xdr:from>
    <xdr:to>
      <xdr:col>4</xdr:col>
      <xdr:colOff>299520</xdr:colOff>
      <xdr:row>100</xdr:row>
      <xdr:rowOff>109080</xdr:rowOff>
    </xdr:to>
    <xdr:sp macro="" textlink="">
      <xdr:nvSpPr>
        <xdr:cNvPr id="1688" name="CustomShape 1"/>
        <xdr:cNvSpPr/>
      </xdr:nvSpPr>
      <xdr:spPr>
        <a:xfrm>
          <a:off x="8345520" y="39124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99</xdr:row>
      <xdr:rowOff>0</xdr:rowOff>
    </xdr:from>
    <xdr:to>
      <xdr:col>4</xdr:col>
      <xdr:colOff>299520</xdr:colOff>
      <xdr:row>100</xdr:row>
      <xdr:rowOff>118080</xdr:rowOff>
    </xdr:to>
    <xdr:sp macro="" textlink="">
      <xdr:nvSpPr>
        <xdr:cNvPr id="1689" name="CustomShape 1"/>
        <xdr:cNvSpPr/>
      </xdr:nvSpPr>
      <xdr:spPr>
        <a:xfrm>
          <a:off x="8345520" y="39124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99</xdr:row>
      <xdr:rowOff>0</xdr:rowOff>
    </xdr:from>
    <xdr:to>
      <xdr:col>4</xdr:col>
      <xdr:colOff>299520</xdr:colOff>
      <xdr:row>100</xdr:row>
      <xdr:rowOff>118080</xdr:rowOff>
    </xdr:to>
    <xdr:sp macro="" textlink="">
      <xdr:nvSpPr>
        <xdr:cNvPr id="1690" name="CustomShape 1"/>
        <xdr:cNvSpPr/>
      </xdr:nvSpPr>
      <xdr:spPr>
        <a:xfrm>
          <a:off x="8345520" y="39124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99</xdr:row>
      <xdr:rowOff>0</xdr:rowOff>
    </xdr:from>
    <xdr:to>
      <xdr:col>4</xdr:col>
      <xdr:colOff>299520</xdr:colOff>
      <xdr:row>100</xdr:row>
      <xdr:rowOff>109080</xdr:rowOff>
    </xdr:to>
    <xdr:sp macro="" textlink="">
      <xdr:nvSpPr>
        <xdr:cNvPr id="1691" name="CustomShape 1"/>
        <xdr:cNvSpPr/>
      </xdr:nvSpPr>
      <xdr:spPr>
        <a:xfrm>
          <a:off x="8345520" y="39124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99</xdr:row>
      <xdr:rowOff>0</xdr:rowOff>
    </xdr:from>
    <xdr:to>
      <xdr:col>4</xdr:col>
      <xdr:colOff>299520</xdr:colOff>
      <xdr:row>100</xdr:row>
      <xdr:rowOff>109080</xdr:rowOff>
    </xdr:to>
    <xdr:sp macro="" textlink="">
      <xdr:nvSpPr>
        <xdr:cNvPr id="1692" name="CustomShape 1"/>
        <xdr:cNvSpPr/>
      </xdr:nvSpPr>
      <xdr:spPr>
        <a:xfrm>
          <a:off x="8345520" y="39124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99</xdr:row>
      <xdr:rowOff>0</xdr:rowOff>
    </xdr:from>
    <xdr:to>
      <xdr:col>4</xdr:col>
      <xdr:colOff>299520</xdr:colOff>
      <xdr:row>100</xdr:row>
      <xdr:rowOff>109080</xdr:rowOff>
    </xdr:to>
    <xdr:sp macro="" textlink="">
      <xdr:nvSpPr>
        <xdr:cNvPr id="1693" name="CustomShape 1"/>
        <xdr:cNvSpPr/>
      </xdr:nvSpPr>
      <xdr:spPr>
        <a:xfrm>
          <a:off x="8345520" y="39124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100</xdr:row>
      <xdr:rowOff>0</xdr:rowOff>
    </xdr:from>
    <xdr:to>
      <xdr:col>4</xdr:col>
      <xdr:colOff>299520</xdr:colOff>
      <xdr:row>101</xdr:row>
      <xdr:rowOff>118080</xdr:rowOff>
    </xdr:to>
    <xdr:sp macro="" textlink="">
      <xdr:nvSpPr>
        <xdr:cNvPr id="1694" name="CustomShape 1"/>
        <xdr:cNvSpPr/>
      </xdr:nvSpPr>
      <xdr:spPr>
        <a:xfrm>
          <a:off x="8345520" y="393145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100</xdr:row>
      <xdr:rowOff>0</xdr:rowOff>
    </xdr:from>
    <xdr:to>
      <xdr:col>4</xdr:col>
      <xdr:colOff>299520</xdr:colOff>
      <xdr:row>101</xdr:row>
      <xdr:rowOff>118080</xdr:rowOff>
    </xdr:to>
    <xdr:sp macro="" textlink="">
      <xdr:nvSpPr>
        <xdr:cNvPr id="1695" name="CustomShape 1"/>
        <xdr:cNvSpPr/>
      </xdr:nvSpPr>
      <xdr:spPr>
        <a:xfrm>
          <a:off x="8345520" y="393145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100</xdr:row>
      <xdr:rowOff>0</xdr:rowOff>
    </xdr:from>
    <xdr:to>
      <xdr:col>4</xdr:col>
      <xdr:colOff>299520</xdr:colOff>
      <xdr:row>101</xdr:row>
      <xdr:rowOff>109080</xdr:rowOff>
    </xdr:to>
    <xdr:sp macro="" textlink="">
      <xdr:nvSpPr>
        <xdr:cNvPr id="1696" name="CustomShape 1"/>
        <xdr:cNvSpPr/>
      </xdr:nvSpPr>
      <xdr:spPr>
        <a:xfrm>
          <a:off x="8345520" y="39314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100</xdr:row>
      <xdr:rowOff>0</xdr:rowOff>
    </xdr:from>
    <xdr:to>
      <xdr:col>4</xdr:col>
      <xdr:colOff>299520</xdr:colOff>
      <xdr:row>101</xdr:row>
      <xdr:rowOff>109080</xdr:rowOff>
    </xdr:to>
    <xdr:sp macro="" textlink="">
      <xdr:nvSpPr>
        <xdr:cNvPr id="1697" name="CustomShape 1"/>
        <xdr:cNvSpPr/>
      </xdr:nvSpPr>
      <xdr:spPr>
        <a:xfrm>
          <a:off x="8345520" y="39314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100</xdr:row>
      <xdr:rowOff>0</xdr:rowOff>
    </xdr:from>
    <xdr:to>
      <xdr:col>4</xdr:col>
      <xdr:colOff>299520</xdr:colOff>
      <xdr:row>101</xdr:row>
      <xdr:rowOff>109080</xdr:rowOff>
    </xdr:to>
    <xdr:sp macro="" textlink="">
      <xdr:nvSpPr>
        <xdr:cNvPr id="1698" name="CustomShape 1"/>
        <xdr:cNvSpPr/>
      </xdr:nvSpPr>
      <xdr:spPr>
        <a:xfrm>
          <a:off x="8345520" y="39314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100</xdr:row>
      <xdr:rowOff>0</xdr:rowOff>
    </xdr:from>
    <xdr:to>
      <xdr:col>4</xdr:col>
      <xdr:colOff>299520</xdr:colOff>
      <xdr:row>101</xdr:row>
      <xdr:rowOff>109080</xdr:rowOff>
    </xdr:to>
    <xdr:sp macro="" textlink="">
      <xdr:nvSpPr>
        <xdr:cNvPr id="1699" name="CustomShape 1"/>
        <xdr:cNvSpPr/>
      </xdr:nvSpPr>
      <xdr:spPr>
        <a:xfrm>
          <a:off x="8345520" y="39314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100</xdr:row>
      <xdr:rowOff>0</xdr:rowOff>
    </xdr:from>
    <xdr:to>
      <xdr:col>4</xdr:col>
      <xdr:colOff>299520</xdr:colOff>
      <xdr:row>101</xdr:row>
      <xdr:rowOff>118080</xdr:rowOff>
    </xdr:to>
    <xdr:sp macro="" textlink="">
      <xdr:nvSpPr>
        <xdr:cNvPr id="1700" name="CustomShape 1"/>
        <xdr:cNvSpPr/>
      </xdr:nvSpPr>
      <xdr:spPr>
        <a:xfrm>
          <a:off x="8345520" y="393145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100</xdr:row>
      <xdr:rowOff>0</xdr:rowOff>
    </xdr:from>
    <xdr:to>
      <xdr:col>4</xdr:col>
      <xdr:colOff>299520</xdr:colOff>
      <xdr:row>101</xdr:row>
      <xdr:rowOff>118080</xdr:rowOff>
    </xdr:to>
    <xdr:sp macro="" textlink="">
      <xdr:nvSpPr>
        <xdr:cNvPr id="1701" name="CustomShape 1"/>
        <xdr:cNvSpPr/>
      </xdr:nvSpPr>
      <xdr:spPr>
        <a:xfrm>
          <a:off x="8345520" y="393145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100</xdr:row>
      <xdr:rowOff>0</xdr:rowOff>
    </xdr:from>
    <xdr:to>
      <xdr:col>4</xdr:col>
      <xdr:colOff>299520</xdr:colOff>
      <xdr:row>101</xdr:row>
      <xdr:rowOff>109080</xdr:rowOff>
    </xdr:to>
    <xdr:sp macro="" textlink="">
      <xdr:nvSpPr>
        <xdr:cNvPr id="1702" name="CustomShape 1"/>
        <xdr:cNvSpPr/>
      </xdr:nvSpPr>
      <xdr:spPr>
        <a:xfrm>
          <a:off x="8345520" y="39314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100</xdr:row>
      <xdr:rowOff>0</xdr:rowOff>
    </xdr:from>
    <xdr:to>
      <xdr:col>4</xdr:col>
      <xdr:colOff>299520</xdr:colOff>
      <xdr:row>101</xdr:row>
      <xdr:rowOff>109080</xdr:rowOff>
    </xdr:to>
    <xdr:sp macro="" textlink="">
      <xdr:nvSpPr>
        <xdr:cNvPr id="1703" name="CustomShape 1"/>
        <xdr:cNvSpPr/>
      </xdr:nvSpPr>
      <xdr:spPr>
        <a:xfrm>
          <a:off x="8345520" y="39314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100</xdr:row>
      <xdr:rowOff>0</xdr:rowOff>
    </xdr:from>
    <xdr:to>
      <xdr:col>4</xdr:col>
      <xdr:colOff>299520</xdr:colOff>
      <xdr:row>101</xdr:row>
      <xdr:rowOff>109080</xdr:rowOff>
    </xdr:to>
    <xdr:sp macro="" textlink="">
      <xdr:nvSpPr>
        <xdr:cNvPr id="1704" name="CustomShape 1"/>
        <xdr:cNvSpPr/>
      </xdr:nvSpPr>
      <xdr:spPr>
        <a:xfrm>
          <a:off x="8345520" y="39314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100</xdr:row>
      <xdr:rowOff>0</xdr:rowOff>
    </xdr:from>
    <xdr:to>
      <xdr:col>4</xdr:col>
      <xdr:colOff>299520</xdr:colOff>
      <xdr:row>101</xdr:row>
      <xdr:rowOff>118080</xdr:rowOff>
    </xdr:to>
    <xdr:sp macro="" textlink="">
      <xdr:nvSpPr>
        <xdr:cNvPr id="1705" name="CustomShape 1"/>
        <xdr:cNvSpPr/>
      </xdr:nvSpPr>
      <xdr:spPr>
        <a:xfrm>
          <a:off x="8345520" y="393145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100</xdr:row>
      <xdr:rowOff>0</xdr:rowOff>
    </xdr:from>
    <xdr:to>
      <xdr:col>4</xdr:col>
      <xdr:colOff>299520</xdr:colOff>
      <xdr:row>101</xdr:row>
      <xdr:rowOff>118080</xdr:rowOff>
    </xdr:to>
    <xdr:sp macro="" textlink="">
      <xdr:nvSpPr>
        <xdr:cNvPr id="1706" name="CustomShape 1"/>
        <xdr:cNvSpPr/>
      </xdr:nvSpPr>
      <xdr:spPr>
        <a:xfrm>
          <a:off x="8345520" y="393145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100</xdr:row>
      <xdr:rowOff>0</xdr:rowOff>
    </xdr:from>
    <xdr:to>
      <xdr:col>4</xdr:col>
      <xdr:colOff>299520</xdr:colOff>
      <xdr:row>101</xdr:row>
      <xdr:rowOff>109080</xdr:rowOff>
    </xdr:to>
    <xdr:sp macro="" textlink="">
      <xdr:nvSpPr>
        <xdr:cNvPr id="1707" name="CustomShape 1"/>
        <xdr:cNvSpPr/>
      </xdr:nvSpPr>
      <xdr:spPr>
        <a:xfrm>
          <a:off x="8345520" y="39314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100</xdr:row>
      <xdr:rowOff>0</xdr:rowOff>
    </xdr:from>
    <xdr:to>
      <xdr:col>4</xdr:col>
      <xdr:colOff>299520</xdr:colOff>
      <xdr:row>101</xdr:row>
      <xdr:rowOff>109080</xdr:rowOff>
    </xdr:to>
    <xdr:sp macro="" textlink="">
      <xdr:nvSpPr>
        <xdr:cNvPr id="1708" name="CustomShape 1"/>
        <xdr:cNvSpPr/>
      </xdr:nvSpPr>
      <xdr:spPr>
        <a:xfrm>
          <a:off x="8345520" y="39314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100</xdr:row>
      <xdr:rowOff>0</xdr:rowOff>
    </xdr:from>
    <xdr:to>
      <xdr:col>4</xdr:col>
      <xdr:colOff>299520</xdr:colOff>
      <xdr:row>101</xdr:row>
      <xdr:rowOff>109080</xdr:rowOff>
    </xdr:to>
    <xdr:sp macro="" textlink="">
      <xdr:nvSpPr>
        <xdr:cNvPr id="1709" name="CustomShape 1"/>
        <xdr:cNvSpPr/>
      </xdr:nvSpPr>
      <xdr:spPr>
        <a:xfrm>
          <a:off x="8345520" y="39314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100</xdr:row>
      <xdr:rowOff>0</xdr:rowOff>
    </xdr:from>
    <xdr:to>
      <xdr:col>4</xdr:col>
      <xdr:colOff>299520</xdr:colOff>
      <xdr:row>101</xdr:row>
      <xdr:rowOff>109080</xdr:rowOff>
    </xdr:to>
    <xdr:sp macro="" textlink="">
      <xdr:nvSpPr>
        <xdr:cNvPr id="1710" name="CustomShape 1"/>
        <xdr:cNvSpPr/>
      </xdr:nvSpPr>
      <xdr:spPr>
        <a:xfrm>
          <a:off x="8345520" y="39314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100</xdr:row>
      <xdr:rowOff>0</xdr:rowOff>
    </xdr:from>
    <xdr:to>
      <xdr:col>4</xdr:col>
      <xdr:colOff>299520</xdr:colOff>
      <xdr:row>101</xdr:row>
      <xdr:rowOff>118080</xdr:rowOff>
    </xdr:to>
    <xdr:sp macro="" textlink="">
      <xdr:nvSpPr>
        <xdr:cNvPr id="1711" name="CustomShape 1"/>
        <xdr:cNvSpPr/>
      </xdr:nvSpPr>
      <xdr:spPr>
        <a:xfrm>
          <a:off x="8345520" y="393145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100</xdr:row>
      <xdr:rowOff>0</xdr:rowOff>
    </xdr:from>
    <xdr:to>
      <xdr:col>4</xdr:col>
      <xdr:colOff>299520</xdr:colOff>
      <xdr:row>101</xdr:row>
      <xdr:rowOff>118080</xdr:rowOff>
    </xdr:to>
    <xdr:sp macro="" textlink="">
      <xdr:nvSpPr>
        <xdr:cNvPr id="1712" name="CustomShape 1"/>
        <xdr:cNvSpPr/>
      </xdr:nvSpPr>
      <xdr:spPr>
        <a:xfrm>
          <a:off x="8345520" y="393145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100</xdr:row>
      <xdr:rowOff>0</xdr:rowOff>
    </xdr:from>
    <xdr:to>
      <xdr:col>4</xdr:col>
      <xdr:colOff>299520</xdr:colOff>
      <xdr:row>101</xdr:row>
      <xdr:rowOff>109080</xdr:rowOff>
    </xdr:to>
    <xdr:sp macro="" textlink="">
      <xdr:nvSpPr>
        <xdr:cNvPr id="1713" name="CustomShape 1"/>
        <xdr:cNvSpPr/>
      </xdr:nvSpPr>
      <xdr:spPr>
        <a:xfrm>
          <a:off x="8345520" y="39314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100</xdr:row>
      <xdr:rowOff>0</xdr:rowOff>
    </xdr:from>
    <xdr:to>
      <xdr:col>4</xdr:col>
      <xdr:colOff>299520</xdr:colOff>
      <xdr:row>101</xdr:row>
      <xdr:rowOff>109080</xdr:rowOff>
    </xdr:to>
    <xdr:sp macro="" textlink="">
      <xdr:nvSpPr>
        <xdr:cNvPr id="1714" name="CustomShape 1"/>
        <xdr:cNvSpPr/>
      </xdr:nvSpPr>
      <xdr:spPr>
        <a:xfrm>
          <a:off x="8345520" y="39314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100</xdr:row>
      <xdr:rowOff>0</xdr:rowOff>
    </xdr:from>
    <xdr:to>
      <xdr:col>4</xdr:col>
      <xdr:colOff>299520</xdr:colOff>
      <xdr:row>101</xdr:row>
      <xdr:rowOff>109080</xdr:rowOff>
    </xdr:to>
    <xdr:sp macro="" textlink="">
      <xdr:nvSpPr>
        <xdr:cNvPr id="1715" name="CustomShape 1"/>
        <xdr:cNvSpPr/>
      </xdr:nvSpPr>
      <xdr:spPr>
        <a:xfrm>
          <a:off x="8345520" y="393145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101</xdr:row>
      <xdr:rowOff>0</xdr:rowOff>
    </xdr:from>
    <xdr:to>
      <xdr:col>4</xdr:col>
      <xdr:colOff>299520</xdr:colOff>
      <xdr:row>102</xdr:row>
      <xdr:rowOff>118080</xdr:rowOff>
    </xdr:to>
    <xdr:sp macro="" textlink="">
      <xdr:nvSpPr>
        <xdr:cNvPr id="1716" name="CustomShape 1"/>
        <xdr:cNvSpPr/>
      </xdr:nvSpPr>
      <xdr:spPr>
        <a:xfrm>
          <a:off x="8345520" y="39504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101</xdr:row>
      <xdr:rowOff>0</xdr:rowOff>
    </xdr:from>
    <xdr:to>
      <xdr:col>4</xdr:col>
      <xdr:colOff>299520</xdr:colOff>
      <xdr:row>102</xdr:row>
      <xdr:rowOff>118080</xdr:rowOff>
    </xdr:to>
    <xdr:sp macro="" textlink="">
      <xdr:nvSpPr>
        <xdr:cNvPr id="1717" name="CustomShape 1"/>
        <xdr:cNvSpPr/>
      </xdr:nvSpPr>
      <xdr:spPr>
        <a:xfrm>
          <a:off x="8345520" y="39504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101</xdr:row>
      <xdr:rowOff>0</xdr:rowOff>
    </xdr:from>
    <xdr:to>
      <xdr:col>4</xdr:col>
      <xdr:colOff>299520</xdr:colOff>
      <xdr:row>102</xdr:row>
      <xdr:rowOff>109080</xdr:rowOff>
    </xdr:to>
    <xdr:sp macro="" textlink="">
      <xdr:nvSpPr>
        <xdr:cNvPr id="1718" name="CustomShape 1"/>
        <xdr:cNvSpPr/>
      </xdr:nvSpPr>
      <xdr:spPr>
        <a:xfrm>
          <a:off x="8345520" y="39504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101</xdr:row>
      <xdr:rowOff>0</xdr:rowOff>
    </xdr:from>
    <xdr:to>
      <xdr:col>4</xdr:col>
      <xdr:colOff>299520</xdr:colOff>
      <xdr:row>102</xdr:row>
      <xdr:rowOff>109080</xdr:rowOff>
    </xdr:to>
    <xdr:sp macro="" textlink="">
      <xdr:nvSpPr>
        <xdr:cNvPr id="1719" name="CustomShape 1"/>
        <xdr:cNvSpPr/>
      </xdr:nvSpPr>
      <xdr:spPr>
        <a:xfrm>
          <a:off x="8345520" y="39504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101</xdr:row>
      <xdr:rowOff>0</xdr:rowOff>
    </xdr:from>
    <xdr:to>
      <xdr:col>4</xdr:col>
      <xdr:colOff>299520</xdr:colOff>
      <xdr:row>102</xdr:row>
      <xdr:rowOff>109080</xdr:rowOff>
    </xdr:to>
    <xdr:sp macro="" textlink="">
      <xdr:nvSpPr>
        <xdr:cNvPr id="1720" name="CustomShape 1"/>
        <xdr:cNvSpPr/>
      </xdr:nvSpPr>
      <xdr:spPr>
        <a:xfrm>
          <a:off x="8345520" y="39504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101</xdr:row>
      <xdr:rowOff>0</xdr:rowOff>
    </xdr:from>
    <xdr:to>
      <xdr:col>4</xdr:col>
      <xdr:colOff>299520</xdr:colOff>
      <xdr:row>102</xdr:row>
      <xdr:rowOff>109080</xdr:rowOff>
    </xdr:to>
    <xdr:sp macro="" textlink="">
      <xdr:nvSpPr>
        <xdr:cNvPr id="1721" name="CustomShape 1"/>
        <xdr:cNvSpPr/>
      </xdr:nvSpPr>
      <xdr:spPr>
        <a:xfrm>
          <a:off x="8345520" y="39504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101</xdr:row>
      <xdr:rowOff>0</xdr:rowOff>
    </xdr:from>
    <xdr:to>
      <xdr:col>4</xdr:col>
      <xdr:colOff>299520</xdr:colOff>
      <xdr:row>102</xdr:row>
      <xdr:rowOff>118080</xdr:rowOff>
    </xdr:to>
    <xdr:sp macro="" textlink="">
      <xdr:nvSpPr>
        <xdr:cNvPr id="1722" name="CustomShape 1"/>
        <xdr:cNvSpPr/>
      </xdr:nvSpPr>
      <xdr:spPr>
        <a:xfrm>
          <a:off x="8345520" y="39504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101</xdr:row>
      <xdr:rowOff>0</xdr:rowOff>
    </xdr:from>
    <xdr:to>
      <xdr:col>4</xdr:col>
      <xdr:colOff>299520</xdr:colOff>
      <xdr:row>102</xdr:row>
      <xdr:rowOff>118080</xdr:rowOff>
    </xdr:to>
    <xdr:sp macro="" textlink="">
      <xdr:nvSpPr>
        <xdr:cNvPr id="1723" name="CustomShape 1"/>
        <xdr:cNvSpPr/>
      </xdr:nvSpPr>
      <xdr:spPr>
        <a:xfrm>
          <a:off x="8345520" y="39504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101</xdr:row>
      <xdr:rowOff>0</xdr:rowOff>
    </xdr:from>
    <xdr:to>
      <xdr:col>4</xdr:col>
      <xdr:colOff>299520</xdr:colOff>
      <xdr:row>102</xdr:row>
      <xdr:rowOff>109080</xdr:rowOff>
    </xdr:to>
    <xdr:sp macro="" textlink="">
      <xdr:nvSpPr>
        <xdr:cNvPr id="1724" name="CustomShape 1"/>
        <xdr:cNvSpPr/>
      </xdr:nvSpPr>
      <xdr:spPr>
        <a:xfrm>
          <a:off x="8345520" y="39504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101</xdr:row>
      <xdr:rowOff>0</xdr:rowOff>
    </xdr:from>
    <xdr:to>
      <xdr:col>4</xdr:col>
      <xdr:colOff>299520</xdr:colOff>
      <xdr:row>102</xdr:row>
      <xdr:rowOff>109080</xdr:rowOff>
    </xdr:to>
    <xdr:sp macro="" textlink="">
      <xdr:nvSpPr>
        <xdr:cNvPr id="1725" name="CustomShape 1"/>
        <xdr:cNvSpPr/>
      </xdr:nvSpPr>
      <xdr:spPr>
        <a:xfrm>
          <a:off x="8345520" y="39504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101</xdr:row>
      <xdr:rowOff>0</xdr:rowOff>
    </xdr:from>
    <xdr:to>
      <xdr:col>4</xdr:col>
      <xdr:colOff>299520</xdr:colOff>
      <xdr:row>102</xdr:row>
      <xdr:rowOff>109080</xdr:rowOff>
    </xdr:to>
    <xdr:sp macro="" textlink="">
      <xdr:nvSpPr>
        <xdr:cNvPr id="1726" name="CustomShape 1"/>
        <xdr:cNvSpPr/>
      </xdr:nvSpPr>
      <xdr:spPr>
        <a:xfrm>
          <a:off x="8345520" y="39504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101</xdr:row>
      <xdr:rowOff>0</xdr:rowOff>
    </xdr:from>
    <xdr:to>
      <xdr:col>4</xdr:col>
      <xdr:colOff>299520</xdr:colOff>
      <xdr:row>102</xdr:row>
      <xdr:rowOff>118080</xdr:rowOff>
    </xdr:to>
    <xdr:sp macro="" textlink="">
      <xdr:nvSpPr>
        <xdr:cNvPr id="1727" name="CustomShape 1"/>
        <xdr:cNvSpPr/>
      </xdr:nvSpPr>
      <xdr:spPr>
        <a:xfrm>
          <a:off x="8345520" y="39504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101</xdr:row>
      <xdr:rowOff>0</xdr:rowOff>
    </xdr:from>
    <xdr:to>
      <xdr:col>4</xdr:col>
      <xdr:colOff>299520</xdr:colOff>
      <xdr:row>102</xdr:row>
      <xdr:rowOff>118080</xdr:rowOff>
    </xdr:to>
    <xdr:sp macro="" textlink="">
      <xdr:nvSpPr>
        <xdr:cNvPr id="1728" name="CustomShape 1"/>
        <xdr:cNvSpPr/>
      </xdr:nvSpPr>
      <xdr:spPr>
        <a:xfrm>
          <a:off x="8345520" y="39504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101</xdr:row>
      <xdr:rowOff>0</xdr:rowOff>
    </xdr:from>
    <xdr:to>
      <xdr:col>4</xdr:col>
      <xdr:colOff>299520</xdr:colOff>
      <xdr:row>102</xdr:row>
      <xdr:rowOff>109080</xdr:rowOff>
    </xdr:to>
    <xdr:sp macro="" textlink="">
      <xdr:nvSpPr>
        <xdr:cNvPr id="1729" name="CustomShape 1"/>
        <xdr:cNvSpPr/>
      </xdr:nvSpPr>
      <xdr:spPr>
        <a:xfrm>
          <a:off x="8345520" y="39504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101</xdr:row>
      <xdr:rowOff>0</xdr:rowOff>
    </xdr:from>
    <xdr:to>
      <xdr:col>4</xdr:col>
      <xdr:colOff>299520</xdr:colOff>
      <xdr:row>102</xdr:row>
      <xdr:rowOff>109080</xdr:rowOff>
    </xdr:to>
    <xdr:sp macro="" textlink="">
      <xdr:nvSpPr>
        <xdr:cNvPr id="1730" name="CustomShape 1"/>
        <xdr:cNvSpPr/>
      </xdr:nvSpPr>
      <xdr:spPr>
        <a:xfrm>
          <a:off x="8345520" y="39504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101</xdr:row>
      <xdr:rowOff>0</xdr:rowOff>
    </xdr:from>
    <xdr:to>
      <xdr:col>4</xdr:col>
      <xdr:colOff>299520</xdr:colOff>
      <xdr:row>102</xdr:row>
      <xdr:rowOff>109080</xdr:rowOff>
    </xdr:to>
    <xdr:sp macro="" textlink="">
      <xdr:nvSpPr>
        <xdr:cNvPr id="1731" name="CustomShape 1"/>
        <xdr:cNvSpPr/>
      </xdr:nvSpPr>
      <xdr:spPr>
        <a:xfrm>
          <a:off x="8345520" y="39504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101</xdr:row>
      <xdr:rowOff>0</xdr:rowOff>
    </xdr:from>
    <xdr:to>
      <xdr:col>4</xdr:col>
      <xdr:colOff>299520</xdr:colOff>
      <xdr:row>102</xdr:row>
      <xdr:rowOff>109080</xdr:rowOff>
    </xdr:to>
    <xdr:sp macro="" textlink="">
      <xdr:nvSpPr>
        <xdr:cNvPr id="1732" name="CustomShape 1"/>
        <xdr:cNvSpPr/>
      </xdr:nvSpPr>
      <xdr:spPr>
        <a:xfrm>
          <a:off x="8345520" y="39504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101</xdr:row>
      <xdr:rowOff>0</xdr:rowOff>
    </xdr:from>
    <xdr:to>
      <xdr:col>4</xdr:col>
      <xdr:colOff>299520</xdr:colOff>
      <xdr:row>102</xdr:row>
      <xdr:rowOff>118080</xdr:rowOff>
    </xdr:to>
    <xdr:sp macro="" textlink="">
      <xdr:nvSpPr>
        <xdr:cNvPr id="1733" name="CustomShape 1"/>
        <xdr:cNvSpPr/>
      </xdr:nvSpPr>
      <xdr:spPr>
        <a:xfrm>
          <a:off x="8345520" y="39504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101</xdr:row>
      <xdr:rowOff>0</xdr:rowOff>
    </xdr:from>
    <xdr:to>
      <xdr:col>4</xdr:col>
      <xdr:colOff>299520</xdr:colOff>
      <xdr:row>102</xdr:row>
      <xdr:rowOff>118080</xdr:rowOff>
    </xdr:to>
    <xdr:sp macro="" textlink="">
      <xdr:nvSpPr>
        <xdr:cNvPr id="1734" name="CustomShape 1"/>
        <xdr:cNvSpPr/>
      </xdr:nvSpPr>
      <xdr:spPr>
        <a:xfrm>
          <a:off x="8345520" y="395049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101</xdr:row>
      <xdr:rowOff>0</xdr:rowOff>
    </xdr:from>
    <xdr:to>
      <xdr:col>4</xdr:col>
      <xdr:colOff>299520</xdr:colOff>
      <xdr:row>102</xdr:row>
      <xdr:rowOff>109080</xdr:rowOff>
    </xdr:to>
    <xdr:sp macro="" textlink="">
      <xdr:nvSpPr>
        <xdr:cNvPr id="1735" name="CustomShape 1"/>
        <xdr:cNvSpPr/>
      </xdr:nvSpPr>
      <xdr:spPr>
        <a:xfrm>
          <a:off x="8345520" y="39504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101</xdr:row>
      <xdr:rowOff>0</xdr:rowOff>
    </xdr:from>
    <xdr:to>
      <xdr:col>4</xdr:col>
      <xdr:colOff>299520</xdr:colOff>
      <xdr:row>102</xdr:row>
      <xdr:rowOff>109080</xdr:rowOff>
    </xdr:to>
    <xdr:sp macro="" textlink="">
      <xdr:nvSpPr>
        <xdr:cNvPr id="1736" name="CustomShape 1"/>
        <xdr:cNvSpPr/>
      </xdr:nvSpPr>
      <xdr:spPr>
        <a:xfrm>
          <a:off x="8345520" y="39504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101</xdr:row>
      <xdr:rowOff>0</xdr:rowOff>
    </xdr:from>
    <xdr:to>
      <xdr:col>4</xdr:col>
      <xdr:colOff>299520</xdr:colOff>
      <xdr:row>102</xdr:row>
      <xdr:rowOff>109080</xdr:rowOff>
    </xdr:to>
    <xdr:sp macro="" textlink="">
      <xdr:nvSpPr>
        <xdr:cNvPr id="1737" name="CustomShape 1"/>
        <xdr:cNvSpPr/>
      </xdr:nvSpPr>
      <xdr:spPr>
        <a:xfrm>
          <a:off x="8345520" y="395049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102</xdr:row>
      <xdr:rowOff>0</xdr:rowOff>
    </xdr:from>
    <xdr:to>
      <xdr:col>4</xdr:col>
      <xdr:colOff>299520</xdr:colOff>
      <xdr:row>103</xdr:row>
      <xdr:rowOff>117720</xdr:rowOff>
    </xdr:to>
    <xdr:sp macro="" textlink="">
      <xdr:nvSpPr>
        <xdr:cNvPr id="1738" name="CustomShape 1"/>
        <xdr:cNvSpPr/>
      </xdr:nvSpPr>
      <xdr:spPr>
        <a:xfrm>
          <a:off x="8345520" y="39695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102</xdr:row>
      <xdr:rowOff>0</xdr:rowOff>
    </xdr:from>
    <xdr:to>
      <xdr:col>4</xdr:col>
      <xdr:colOff>299520</xdr:colOff>
      <xdr:row>103</xdr:row>
      <xdr:rowOff>117720</xdr:rowOff>
    </xdr:to>
    <xdr:sp macro="" textlink="">
      <xdr:nvSpPr>
        <xdr:cNvPr id="1739" name="CustomShape 1"/>
        <xdr:cNvSpPr/>
      </xdr:nvSpPr>
      <xdr:spPr>
        <a:xfrm>
          <a:off x="8345520" y="39695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102</xdr:row>
      <xdr:rowOff>0</xdr:rowOff>
    </xdr:from>
    <xdr:to>
      <xdr:col>4</xdr:col>
      <xdr:colOff>299520</xdr:colOff>
      <xdr:row>103</xdr:row>
      <xdr:rowOff>108720</xdr:rowOff>
    </xdr:to>
    <xdr:sp macro="" textlink="">
      <xdr:nvSpPr>
        <xdr:cNvPr id="1740" name="CustomShape 1"/>
        <xdr:cNvSpPr/>
      </xdr:nvSpPr>
      <xdr:spPr>
        <a:xfrm>
          <a:off x="8345520" y="39695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102</xdr:row>
      <xdr:rowOff>0</xdr:rowOff>
    </xdr:from>
    <xdr:to>
      <xdr:col>4</xdr:col>
      <xdr:colOff>299520</xdr:colOff>
      <xdr:row>103</xdr:row>
      <xdr:rowOff>108720</xdr:rowOff>
    </xdr:to>
    <xdr:sp macro="" textlink="">
      <xdr:nvSpPr>
        <xdr:cNvPr id="1741" name="CustomShape 1"/>
        <xdr:cNvSpPr/>
      </xdr:nvSpPr>
      <xdr:spPr>
        <a:xfrm>
          <a:off x="8345520" y="39695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102</xdr:row>
      <xdr:rowOff>0</xdr:rowOff>
    </xdr:from>
    <xdr:to>
      <xdr:col>4</xdr:col>
      <xdr:colOff>299520</xdr:colOff>
      <xdr:row>103</xdr:row>
      <xdr:rowOff>108720</xdr:rowOff>
    </xdr:to>
    <xdr:sp macro="" textlink="">
      <xdr:nvSpPr>
        <xdr:cNvPr id="1742" name="CustomShape 1"/>
        <xdr:cNvSpPr/>
      </xdr:nvSpPr>
      <xdr:spPr>
        <a:xfrm>
          <a:off x="8345520" y="39695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102</xdr:row>
      <xdr:rowOff>0</xdr:rowOff>
    </xdr:from>
    <xdr:to>
      <xdr:col>4</xdr:col>
      <xdr:colOff>299520</xdr:colOff>
      <xdr:row>103</xdr:row>
      <xdr:rowOff>108720</xdr:rowOff>
    </xdr:to>
    <xdr:sp macro="" textlink="">
      <xdr:nvSpPr>
        <xdr:cNvPr id="1743" name="CustomShape 1"/>
        <xdr:cNvSpPr/>
      </xdr:nvSpPr>
      <xdr:spPr>
        <a:xfrm>
          <a:off x="8345520" y="39695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102</xdr:row>
      <xdr:rowOff>0</xdr:rowOff>
    </xdr:from>
    <xdr:to>
      <xdr:col>4</xdr:col>
      <xdr:colOff>299520</xdr:colOff>
      <xdr:row>103</xdr:row>
      <xdr:rowOff>117720</xdr:rowOff>
    </xdr:to>
    <xdr:sp macro="" textlink="">
      <xdr:nvSpPr>
        <xdr:cNvPr id="1744" name="CustomShape 1"/>
        <xdr:cNvSpPr/>
      </xdr:nvSpPr>
      <xdr:spPr>
        <a:xfrm>
          <a:off x="8345520" y="39695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102</xdr:row>
      <xdr:rowOff>0</xdr:rowOff>
    </xdr:from>
    <xdr:to>
      <xdr:col>4</xdr:col>
      <xdr:colOff>299520</xdr:colOff>
      <xdr:row>103</xdr:row>
      <xdr:rowOff>117720</xdr:rowOff>
    </xdr:to>
    <xdr:sp macro="" textlink="">
      <xdr:nvSpPr>
        <xdr:cNvPr id="1745" name="CustomShape 1"/>
        <xdr:cNvSpPr/>
      </xdr:nvSpPr>
      <xdr:spPr>
        <a:xfrm>
          <a:off x="8345520" y="39695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102</xdr:row>
      <xdr:rowOff>0</xdr:rowOff>
    </xdr:from>
    <xdr:to>
      <xdr:col>4</xdr:col>
      <xdr:colOff>299520</xdr:colOff>
      <xdr:row>103</xdr:row>
      <xdr:rowOff>108720</xdr:rowOff>
    </xdr:to>
    <xdr:sp macro="" textlink="">
      <xdr:nvSpPr>
        <xdr:cNvPr id="1746" name="CustomShape 1"/>
        <xdr:cNvSpPr/>
      </xdr:nvSpPr>
      <xdr:spPr>
        <a:xfrm>
          <a:off x="8345520" y="39695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102</xdr:row>
      <xdr:rowOff>0</xdr:rowOff>
    </xdr:from>
    <xdr:to>
      <xdr:col>4</xdr:col>
      <xdr:colOff>299520</xdr:colOff>
      <xdr:row>103</xdr:row>
      <xdr:rowOff>108720</xdr:rowOff>
    </xdr:to>
    <xdr:sp macro="" textlink="">
      <xdr:nvSpPr>
        <xdr:cNvPr id="1747" name="CustomShape 1"/>
        <xdr:cNvSpPr/>
      </xdr:nvSpPr>
      <xdr:spPr>
        <a:xfrm>
          <a:off x="8345520" y="39695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102</xdr:row>
      <xdr:rowOff>0</xdr:rowOff>
    </xdr:from>
    <xdr:to>
      <xdr:col>4</xdr:col>
      <xdr:colOff>299520</xdr:colOff>
      <xdr:row>103</xdr:row>
      <xdr:rowOff>108720</xdr:rowOff>
    </xdr:to>
    <xdr:sp macro="" textlink="">
      <xdr:nvSpPr>
        <xdr:cNvPr id="1748" name="CustomShape 1"/>
        <xdr:cNvSpPr/>
      </xdr:nvSpPr>
      <xdr:spPr>
        <a:xfrm>
          <a:off x="8345520" y="39695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102</xdr:row>
      <xdr:rowOff>0</xdr:rowOff>
    </xdr:from>
    <xdr:to>
      <xdr:col>4</xdr:col>
      <xdr:colOff>299520</xdr:colOff>
      <xdr:row>103</xdr:row>
      <xdr:rowOff>117720</xdr:rowOff>
    </xdr:to>
    <xdr:sp macro="" textlink="">
      <xdr:nvSpPr>
        <xdr:cNvPr id="1749" name="CustomShape 1"/>
        <xdr:cNvSpPr/>
      </xdr:nvSpPr>
      <xdr:spPr>
        <a:xfrm>
          <a:off x="8345520" y="39695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102</xdr:row>
      <xdr:rowOff>0</xdr:rowOff>
    </xdr:from>
    <xdr:to>
      <xdr:col>4</xdr:col>
      <xdr:colOff>299520</xdr:colOff>
      <xdr:row>103</xdr:row>
      <xdr:rowOff>117720</xdr:rowOff>
    </xdr:to>
    <xdr:sp macro="" textlink="">
      <xdr:nvSpPr>
        <xdr:cNvPr id="1750" name="CustomShape 1"/>
        <xdr:cNvSpPr/>
      </xdr:nvSpPr>
      <xdr:spPr>
        <a:xfrm>
          <a:off x="8345520" y="39695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102</xdr:row>
      <xdr:rowOff>0</xdr:rowOff>
    </xdr:from>
    <xdr:to>
      <xdr:col>4</xdr:col>
      <xdr:colOff>299520</xdr:colOff>
      <xdr:row>103</xdr:row>
      <xdr:rowOff>108720</xdr:rowOff>
    </xdr:to>
    <xdr:sp macro="" textlink="">
      <xdr:nvSpPr>
        <xdr:cNvPr id="1751" name="CustomShape 1"/>
        <xdr:cNvSpPr/>
      </xdr:nvSpPr>
      <xdr:spPr>
        <a:xfrm>
          <a:off x="8345520" y="39695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102</xdr:row>
      <xdr:rowOff>0</xdr:rowOff>
    </xdr:from>
    <xdr:to>
      <xdr:col>4</xdr:col>
      <xdr:colOff>299520</xdr:colOff>
      <xdr:row>103</xdr:row>
      <xdr:rowOff>108720</xdr:rowOff>
    </xdr:to>
    <xdr:sp macro="" textlink="">
      <xdr:nvSpPr>
        <xdr:cNvPr id="1752" name="CustomShape 1"/>
        <xdr:cNvSpPr/>
      </xdr:nvSpPr>
      <xdr:spPr>
        <a:xfrm>
          <a:off x="8345520" y="39695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102</xdr:row>
      <xdr:rowOff>0</xdr:rowOff>
    </xdr:from>
    <xdr:to>
      <xdr:col>4</xdr:col>
      <xdr:colOff>299520</xdr:colOff>
      <xdr:row>103</xdr:row>
      <xdr:rowOff>108720</xdr:rowOff>
    </xdr:to>
    <xdr:sp macro="" textlink="">
      <xdr:nvSpPr>
        <xdr:cNvPr id="1753" name="CustomShape 1"/>
        <xdr:cNvSpPr/>
      </xdr:nvSpPr>
      <xdr:spPr>
        <a:xfrm>
          <a:off x="8345520" y="39695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102</xdr:row>
      <xdr:rowOff>0</xdr:rowOff>
    </xdr:from>
    <xdr:to>
      <xdr:col>4</xdr:col>
      <xdr:colOff>299520</xdr:colOff>
      <xdr:row>103</xdr:row>
      <xdr:rowOff>108720</xdr:rowOff>
    </xdr:to>
    <xdr:sp macro="" textlink="">
      <xdr:nvSpPr>
        <xdr:cNvPr id="1754" name="CustomShape 1"/>
        <xdr:cNvSpPr/>
      </xdr:nvSpPr>
      <xdr:spPr>
        <a:xfrm>
          <a:off x="8345520" y="39695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102</xdr:row>
      <xdr:rowOff>0</xdr:rowOff>
    </xdr:from>
    <xdr:to>
      <xdr:col>4</xdr:col>
      <xdr:colOff>299520</xdr:colOff>
      <xdr:row>103</xdr:row>
      <xdr:rowOff>117720</xdr:rowOff>
    </xdr:to>
    <xdr:sp macro="" textlink="">
      <xdr:nvSpPr>
        <xdr:cNvPr id="1755" name="CustomShape 1"/>
        <xdr:cNvSpPr/>
      </xdr:nvSpPr>
      <xdr:spPr>
        <a:xfrm>
          <a:off x="8345520" y="39695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102</xdr:row>
      <xdr:rowOff>0</xdr:rowOff>
    </xdr:from>
    <xdr:to>
      <xdr:col>4</xdr:col>
      <xdr:colOff>299520</xdr:colOff>
      <xdr:row>103</xdr:row>
      <xdr:rowOff>117720</xdr:rowOff>
    </xdr:to>
    <xdr:sp macro="" textlink="">
      <xdr:nvSpPr>
        <xdr:cNvPr id="1756" name="CustomShape 1"/>
        <xdr:cNvSpPr/>
      </xdr:nvSpPr>
      <xdr:spPr>
        <a:xfrm>
          <a:off x="8345520" y="39695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102</xdr:row>
      <xdr:rowOff>0</xdr:rowOff>
    </xdr:from>
    <xdr:to>
      <xdr:col>4</xdr:col>
      <xdr:colOff>299520</xdr:colOff>
      <xdr:row>103</xdr:row>
      <xdr:rowOff>108720</xdr:rowOff>
    </xdr:to>
    <xdr:sp macro="" textlink="">
      <xdr:nvSpPr>
        <xdr:cNvPr id="1757" name="CustomShape 1"/>
        <xdr:cNvSpPr/>
      </xdr:nvSpPr>
      <xdr:spPr>
        <a:xfrm>
          <a:off x="8345520" y="39695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102</xdr:row>
      <xdr:rowOff>0</xdr:rowOff>
    </xdr:from>
    <xdr:to>
      <xdr:col>4</xdr:col>
      <xdr:colOff>299520</xdr:colOff>
      <xdr:row>103</xdr:row>
      <xdr:rowOff>108720</xdr:rowOff>
    </xdr:to>
    <xdr:sp macro="" textlink="">
      <xdr:nvSpPr>
        <xdr:cNvPr id="1758" name="CustomShape 1"/>
        <xdr:cNvSpPr/>
      </xdr:nvSpPr>
      <xdr:spPr>
        <a:xfrm>
          <a:off x="8345520" y="39695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102</xdr:row>
      <xdr:rowOff>0</xdr:rowOff>
    </xdr:from>
    <xdr:to>
      <xdr:col>4</xdr:col>
      <xdr:colOff>299520</xdr:colOff>
      <xdr:row>103</xdr:row>
      <xdr:rowOff>108720</xdr:rowOff>
    </xdr:to>
    <xdr:sp macro="" textlink="">
      <xdr:nvSpPr>
        <xdr:cNvPr id="1759" name="CustomShape 1"/>
        <xdr:cNvSpPr/>
      </xdr:nvSpPr>
      <xdr:spPr>
        <a:xfrm>
          <a:off x="8345520" y="39695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308520</xdr:rowOff>
    </xdr:to>
    <xdr:sp macro="" textlink="">
      <xdr:nvSpPr>
        <xdr:cNvPr id="1760" name="CustomShape 1"/>
        <xdr:cNvSpPr/>
      </xdr:nvSpPr>
      <xdr:spPr>
        <a:xfrm>
          <a:off x="8345520" y="39886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308520</xdr:rowOff>
    </xdr:to>
    <xdr:sp macro="" textlink="">
      <xdr:nvSpPr>
        <xdr:cNvPr id="1761" name="CustomShape 1"/>
        <xdr:cNvSpPr/>
      </xdr:nvSpPr>
      <xdr:spPr>
        <a:xfrm>
          <a:off x="8345520" y="39886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762"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763"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764"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765"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308520</xdr:rowOff>
    </xdr:to>
    <xdr:sp macro="" textlink="">
      <xdr:nvSpPr>
        <xdr:cNvPr id="1766" name="CustomShape 1"/>
        <xdr:cNvSpPr/>
      </xdr:nvSpPr>
      <xdr:spPr>
        <a:xfrm>
          <a:off x="8345520" y="39886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308520</xdr:rowOff>
    </xdr:to>
    <xdr:sp macro="" textlink="">
      <xdr:nvSpPr>
        <xdr:cNvPr id="1767" name="CustomShape 1"/>
        <xdr:cNvSpPr/>
      </xdr:nvSpPr>
      <xdr:spPr>
        <a:xfrm>
          <a:off x="8345520" y="39886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768"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769"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770"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308520</xdr:rowOff>
    </xdr:to>
    <xdr:sp macro="" textlink="">
      <xdr:nvSpPr>
        <xdr:cNvPr id="1771" name="CustomShape 1"/>
        <xdr:cNvSpPr/>
      </xdr:nvSpPr>
      <xdr:spPr>
        <a:xfrm>
          <a:off x="8345520" y="39886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308520</xdr:rowOff>
    </xdr:to>
    <xdr:sp macro="" textlink="">
      <xdr:nvSpPr>
        <xdr:cNvPr id="1772" name="CustomShape 1"/>
        <xdr:cNvSpPr/>
      </xdr:nvSpPr>
      <xdr:spPr>
        <a:xfrm>
          <a:off x="8345520" y="39886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773"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774"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775"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776"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308520</xdr:rowOff>
    </xdr:to>
    <xdr:sp macro="" textlink="">
      <xdr:nvSpPr>
        <xdr:cNvPr id="1777" name="CustomShape 1"/>
        <xdr:cNvSpPr/>
      </xdr:nvSpPr>
      <xdr:spPr>
        <a:xfrm>
          <a:off x="8345520" y="39886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308520</xdr:rowOff>
    </xdr:to>
    <xdr:sp macro="" textlink="">
      <xdr:nvSpPr>
        <xdr:cNvPr id="1778" name="CustomShape 1"/>
        <xdr:cNvSpPr/>
      </xdr:nvSpPr>
      <xdr:spPr>
        <a:xfrm>
          <a:off x="8345520" y="39886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779"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780"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781"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308520</xdr:rowOff>
    </xdr:to>
    <xdr:sp macro="" textlink="">
      <xdr:nvSpPr>
        <xdr:cNvPr id="1782" name="CustomShape 1"/>
        <xdr:cNvSpPr/>
      </xdr:nvSpPr>
      <xdr:spPr>
        <a:xfrm>
          <a:off x="8345520" y="39886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308520</xdr:rowOff>
    </xdr:to>
    <xdr:sp macro="" textlink="">
      <xdr:nvSpPr>
        <xdr:cNvPr id="1783" name="CustomShape 1"/>
        <xdr:cNvSpPr/>
      </xdr:nvSpPr>
      <xdr:spPr>
        <a:xfrm>
          <a:off x="8345520" y="39886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784"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785"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786"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787"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308520</xdr:rowOff>
    </xdr:to>
    <xdr:sp macro="" textlink="">
      <xdr:nvSpPr>
        <xdr:cNvPr id="1788" name="CustomShape 1"/>
        <xdr:cNvSpPr/>
      </xdr:nvSpPr>
      <xdr:spPr>
        <a:xfrm>
          <a:off x="8345520" y="39886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308520</xdr:rowOff>
    </xdr:to>
    <xdr:sp macro="" textlink="">
      <xdr:nvSpPr>
        <xdr:cNvPr id="1789" name="CustomShape 1"/>
        <xdr:cNvSpPr/>
      </xdr:nvSpPr>
      <xdr:spPr>
        <a:xfrm>
          <a:off x="8345520" y="39886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790"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791"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792"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308520</xdr:rowOff>
    </xdr:to>
    <xdr:sp macro="" textlink="">
      <xdr:nvSpPr>
        <xdr:cNvPr id="1793" name="CustomShape 1"/>
        <xdr:cNvSpPr/>
      </xdr:nvSpPr>
      <xdr:spPr>
        <a:xfrm>
          <a:off x="8345520" y="39886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308520</xdr:rowOff>
    </xdr:to>
    <xdr:sp macro="" textlink="">
      <xdr:nvSpPr>
        <xdr:cNvPr id="1794" name="CustomShape 1"/>
        <xdr:cNvSpPr/>
      </xdr:nvSpPr>
      <xdr:spPr>
        <a:xfrm>
          <a:off x="8345520" y="39886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795"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796"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797"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798"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308520</xdr:rowOff>
    </xdr:to>
    <xdr:sp macro="" textlink="">
      <xdr:nvSpPr>
        <xdr:cNvPr id="1799" name="CustomShape 1"/>
        <xdr:cNvSpPr/>
      </xdr:nvSpPr>
      <xdr:spPr>
        <a:xfrm>
          <a:off x="8345520" y="39886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308520</xdr:rowOff>
    </xdr:to>
    <xdr:sp macro="" textlink="">
      <xdr:nvSpPr>
        <xdr:cNvPr id="1800" name="CustomShape 1"/>
        <xdr:cNvSpPr/>
      </xdr:nvSpPr>
      <xdr:spPr>
        <a:xfrm>
          <a:off x="8345520" y="39886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801"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802"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803"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308520</xdr:rowOff>
    </xdr:to>
    <xdr:sp macro="" textlink="">
      <xdr:nvSpPr>
        <xdr:cNvPr id="1804" name="CustomShape 1"/>
        <xdr:cNvSpPr/>
      </xdr:nvSpPr>
      <xdr:spPr>
        <a:xfrm>
          <a:off x="8345520" y="39886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308520</xdr:rowOff>
    </xdr:to>
    <xdr:sp macro="" textlink="">
      <xdr:nvSpPr>
        <xdr:cNvPr id="1805" name="CustomShape 1"/>
        <xdr:cNvSpPr/>
      </xdr:nvSpPr>
      <xdr:spPr>
        <a:xfrm>
          <a:off x="8345520" y="39886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806"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807"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808"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809"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308520</xdr:rowOff>
    </xdr:to>
    <xdr:sp macro="" textlink="">
      <xdr:nvSpPr>
        <xdr:cNvPr id="1810" name="CustomShape 1"/>
        <xdr:cNvSpPr/>
      </xdr:nvSpPr>
      <xdr:spPr>
        <a:xfrm>
          <a:off x="8345520" y="39886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308520</xdr:rowOff>
    </xdr:to>
    <xdr:sp macro="" textlink="">
      <xdr:nvSpPr>
        <xdr:cNvPr id="1811" name="CustomShape 1"/>
        <xdr:cNvSpPr/>
      </xdr:nvSpPr>
      <xdr:spPr>
        <a:xfrm>
          <a:off x="8345520" y="39886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812"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813"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814"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308520</xdr:rowOff>
    </xdr:to>
    <xdr:sp macro="" textlink="">
      <xdr:nvSpPr>
        <xdr:cNvPr id="1815" name="CustomShape 1"/>
        <xdr:cNvSpPr/>
      </xdr:nvSpPr>
      <xdr:spPr>
        <a:xfrm>
          <a:off x="8345520" y="39886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308520</xdr:rowOff>
    </xdr:to>
    <xdr:sp macro="" textlink="">
      <xdr:nvSpPr>
        <xdr:cNvPr id="1816" name="CustomShape 1"/>
        <xdr:cNvSpPr/>
      </xdr:nvSpPr>
      <xdr:spPr>
        <a:xfrm>
          <a:off x="8345520" y="39886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817"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818"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819"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820"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308520</xdr:rowOff>
    </xdr:to>
    <xdr:sp macro="" textlink="">
      <xdr:nvSpPr>
        <xdr:cNvPr id="1821" name="CustomShape 1"/>
        <xdr:cNvSpPr/>
      </xdr:nvSpPr>
      <xdr:spPr>
        <a:xfrm>
          <a:off x="8345520" y="39886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308520</xdr:rowOff>
    </xdr:to>
    <xdr:sp macro="" textlink="">
      <xdr:nvSpPr>
        <xdr:cNvPr id="1822" name="CustomShape 1"/>
        <xdr:cNvSpPr/>
      </xdr:nvSpPr>
      <xdr:spPr>
        <a:xfrm>
          <a:off x="8345520" y="398862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823"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824"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103</xdr:row>
      <xdr:rowOff>0</xdr:rowOff>
    </xdr:from>
    <xdr:to>
      <xdr:col>4</xdr:col>
      <xdr:colOff>299520</xdr:colOff>
      <xdr:row>103</xdr:row>
      <xdr:rowOff>299520</xdr:rowOff>
    </xdr:to>
    <xdr:sp macro="" textlink="">
      <xdr:nvSpPr>
        <xdr:cNvPr id="1825" name="CustomShape 1"/>
        <xdr:cNvSpPr/>
      </xdr:nvSpPr>
      <xdr:spPr>
        <a:xfrm>
          <a:off x="8345520" y="39886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104</xdr:row>
      <xdr:rowOff>0</xdr:rowOff>
    </xdr:from>
    <xdr:to>
      <xdr:col>4</xdr:col>
      <xdr:colOff>299520</xdr:colOff>
      <xdr:row>104</xdr:row>
      <xdr:rowOff>308520</xdr:rowOff>
    </xdr:to>
    <xdr:sp macro="" textlink="">
      <xdr:nvSpPr>
        <xdr:cNvPr id="1826" name="CustomShape 1"/>
        <xdr:cNvSpPr/>
      </xdr:nvSpPr>
      <xdr:spPr>
        <a:xfrm>
          <a:off x="8345520" y="405529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104</xdr:row>
      <xdr:rowOff>0</xdr:rowOff>
    </xdr:from>
    <xdr:to>
      <xdr:col>4</xdr:col>
      <xdr:colOff>299520</xdr:colOff>
      <xdr:row>104</xdr:row>
      <xdr:rowOff>308520</xdr:rowOff>
    </xdr:to>
    <xdr:sp macro="" textlink="">
      <xdr:nvSpPr>
        <xdr:cNvPr id="1827" name="CustomShape 1"/>
        <xdr:cNvSpPr/>
      </xdr:nvSpPr>
      <xdr:spPr>
        <a:xfrm>
          <a:off x="8345520" y="405529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104</xdr:row>
      <xdr:rowOff>0</xdr:rowOff>
    </xdr:from>
    <xdr:to>
      <xdr:col>4</xdr:col>
      <xdr:colOff>299520</xdr:colOff>
      <xdr:row>104</xdr:row>
      <xdr:rowOff>299520</xdr:rowOff>
    </xdr:to>
    <xdr:sp macro="" textlink="">
      <xdr:nvSpPr>
        <xdr:cNvPr id="1828" name="CustomShape 1"/>
        <xdr:cNvSpPr/>
      </xdr:nvSpPr>
      <xdr:spPr>
        <a:xfrm>
          <a:off x="8345520" y="405529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104</xdr:row>
      <xdr:rowOff>0</xdr:rowOff>
    </xdr:from>
    <xdr:to>
      <xdr:col>4</xdr:col>
      <xdr:colOff>299520</xdr:colOff>
      <xdr:row>104</xdr:row>
      <xdr:rowOff>299520</xdr:rowOff>
    </xdr:to>
    <xdr:sp macro="" textlink="">
      <xdr:nvSpPr>
        <xdr:cNvPr id="1829" name="CustomShape 1"/>
        <xdr:cNvSpPr/>
      </xdr:nvSpPr>
      <xdr:spPr>
        <a:xfrm>
          <a:off x="8345520" y="405529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104</xdr:row>
      <xdr:rowOff>0</xdr:rowOff>
    </xdr:from>
    <xdr:to>
      <xdr:col>4</xdr:col>
      <xdr:colOff>299520</xdr:colOff>
      <xdr:row>104</xdr:row>
      <xdr:rowOff>299520</xdr:rowOff>
    </xdr:to>
    <xdr:sp macro="" textlink="">
      <xdr:nvSpPr>
        <xdr:cNvPr id="1830" name="CustomShape 1"/>
        <xdr:cNvSpPr/>
      </xdr:nvSpPr>
      <xdr:spPr>
        <a:xfrm>
          <a:off x="8345520" y="405529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104</xdr:row>
      <xdr:rowOff>0</xdr:rowOff>
    </xdr:from>
    <xdr:to>
      <xdr:col>4</xdr:col>
      <xdr:colOff>299520</xdr:colOff>
      <xdr:row>104</xdr:row>
      <xdr:rowOff>299520</xdr:rowOff>
    </xdr:to>
    <xdr:sp macro="" textlink="">
      <xdr:nvSpPr>
        <xdr:cNvPr id="1831" name="CustomShape 1"/>
        <xdr:cNvSpPr/>
      </xdr:nvSpPr>
      <xdr:spPr>
        <a:xfrm>
          <a:off x="8345520" y="405529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104</xdr:row>
      <xdr:rowOff>0</xdr:rowOff>
    </xdr:from>
    <xdr:to>
      <xdr:col>4</xdr:col>
      <xdr:colOff>299520</xdr:colOff>
      <xdr:row>104</xdr:row>
      <xdr:rowOff>308520</xdr:rowOff>
    </xdr:to>
    <xdr:sp macro="" textlink="">
      <xdr:nvSpPr>
        <xdr:cNvPr id="1832" name="CustomShape 1"/>
        <xdr:cNvSpPr/>
      </xdr:nvSpPr>
      <xdr:spPr>
        <a:xfrm>
          <a:off x="8345520" y="405529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104</xdr:row>
      <xdr:rowOff>0</xdr:rowOff>
    </xdr:from>
    <xdr:to>
      <xdr:col>4</xdr:col>
      <xdr:colOff>299520</xdr:colOff>
      <xdr:row>104</xdr:row>
      <xdr:rowOff>308520</xdr:rowOff>
    </xdr:to>
    <xdr:sp macro="" textlink="">
      <xdr:nvSpPr>
        <xdr:cNvPr id="1833" name="CustomShape 1"/>
        <xdr:cNvSpPr/>
      </xdr:nvSpPr>
      <xdr:spPr>
        <a:xfrm>
          <a:off x="8345520" y="405529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104</xdr:row>
      <xdr:rowOff>0</xdr:rowOff>
    </xdr:from>
    <xdr:to>
      <xdr:col>4</xdr:col>
      <xdr:colOff>299520</xdr:colOff>
      <xdr:row>104</xdr:row>
      <xdr:rowOff>299520</xdr:rowOff>
    </xdr:to>
    <xdr:sp macro="" textlink="">
      <xdr:nvSpPr>
        <xdr:cNvPr id="1834" name="CustomShape 1"/>
        <xdr:cNvSpPr/>
      </xdr:nvSpPr>
      <xdr:spPr>
        <a:xfrm>
          <a:off x="8345520" y="405529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104</xdr:row>
      <xdr:rowOff>0</xdr:rowOff>
    </xdr:from>
    <xdr:to>
      <xdr:col>4</xdr:col>
      <xdr:colOff>299520</xdr:colOff>
      <xdr:row>104</xdr:row>
      <xdr:rowOff>299520</xdr:rowOff>
    </xdr:to>
    <xdr:sp macro="" textlink="">
      <xdr:nvSpPr>
        <xdr:cNvPr id="1835" name="CustomShape 1"/>
        <xdr:cNvSpPr/>
      </xdr:nvSpPr>
      <xdr:spPr>
        <a:xfrm>
          <a:off x="8345520" y="405529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104</xdr:row>
      <xdr:rowOff>0</xdr:rowOff>
    </xdr:from>
    <xdr:to>
      <xdr:col>4</xdr:col>
      <xdr:colOff>299520</xdr:colOff>
      <xdr:row>104</xdr:row>
      <xdr:rowOff>299520</xdr:rowOff>
    </xdr:to>
    <xdr:sp macro="" textlink="">
      <xdr:nvSpPr>
        <xdr:cNvPr id="1836" name="CustomShape 1"/>
        <xdr:cNvSpPr/>
      </xdr:nvSpPr>
      <xdr:spPr>
        <a:xfrm>
          <a:off x="8345520" y="405529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104</xdr:row>
      <xdr:rowOff>0</xdr:rowOff>
    </xdr:from>
    <xdr:to>
      <xdr:col>4</xdr:col>
      <xdr:colOff>299520</xdr:colOff>
      <xdr:row>104</xdr:row>
      <xdr:rowOff>308520</xdr:rowOff>
    </xdr:to>
    <xdr:sp macro="" textlink="">
      <xdr:nvSpPr>
        <xdr:cNvPr id="1837" name="CustomShape 1"/>
        <xdr:cNvSpPr/>
      </xdr:nvSpPr>
      <xdr:spPr>
        <a:xfrm>
          <a:off x="8345520" y="405529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104</xdr:row>
      <xdr:rowOff>0</xdr:rowOff>
    </xdr:from>
    <xdr:to>
      <xdr:col>4</xdr:col>
      <xdr:colOff>299520</xdr:colOff>
      <xdr:row>104</xdr:row>
      <xdr:rowOff>308520</xdr:rowOff>
    </xdr:to>
    <xdr:sp macro="" textlink="">
      <xdr:nvSpPr>
        <xdr:cNvPr id="1838" name="CustomShape 1"/>
        <xdr:cNvSpPr/>
      </xdr:nvSpPr>
      <xdr:spPr>
        <a:xfrm>
          <a:off x="8345520" y="405529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104</xdr:row>
      <xdr:rowOff>0</xdr:rowOff>
    </xdr:from>
    <xdr:to>
      <xdr:col>4</xdr:col>
      <xdr:colOff>299520</xdr:colOff>
      <xdr:row>104</xdr:row>
      <xdr:rowOff>299520</xdr:rowOff>
    </xdr:to>
    <xdr:sp macro="" textlink="">
      <xdr:nvSpPr>
        <xdr:cNvPr id="1839" name="CustomShape 1"/>
        <xdr:cNvSpPr/>
      </xdr:nvSpPr>
      <xdr:spPr>
        <a:xfrm>
          <a:off x="8345520" y="405529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104</xdr:row>
      <xdr:rowOff>0</xdr:rowOff>
    </xdr:from>
    <xdr:to>
      <xdr:col>4</xdr:col>
      <xdr:colOff>299520</xdr:colOff>
      <xdr:row>104</xdr:row>
      <xdr:rowOff>299520</xdr:rowOff>
    </xdr:to>
    <xdr:sp macro="" textlink="">
      <xdr:nvSpPr>
        <xdr:cNvPr id="1840" name="CustomShape 1"/>
        <xdr:cNvSpPr/>
      </xdr:nvSpPr>
      <xdr:spPr>
        <a:xfrm>
          <a:off x="8345520" y="405529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104</xdr:row>
      <xdr:rowOff>0</xdr:rowOff>
    </xdr:from>
    <xdr:to>
      <xdr:col>4</xdr:col>
      <xdr:colOff>299520</xdr:colOff>
      <xdr:row>104</xdr:row>
      <xdr:rowOff>299520</xdr:rowOff>
    </xdr:to>
    <xdr:sp macro="" textlink="">
      <xdr:nvSpPr>
        <xdr:cNvPr id="1841" name="CustomShape 1"/>
        <xdr:cNvSpPr/>
      </xdr:nvSpPr>
      <xdr:spPr>
        <a:xfrm>
          <a:off x="8345520" y="405529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104</xdr:row>
      <xdr:rowOff>0</xdr:rowOff>
    </xdr:from>
    <xdr:to>
      <xdr:col>4</xdr:col>
      <xdr:colOff>299520</xdr:colOff>
      <xdr:row>104</xdr:row>
      <xdr:rowOff>299520</xdr:rowOff>
    </xdr:to>
    <xdr:sp macro="" textlink="">
      <xdr:nvSpPr>
        <xdr:cNvPr id="1842" name="CustomShape 1"/>
        <xdr:cNvSpPr/>
      </xdr:nvSpPr>
      <xdr:spPr>
        <a:xfrm>
          <a:off x="8345520" y="405529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104</xdr:row>
      <xdr:rowOff>0</xdr:rowOff>
    </xdr:from>
    <xdr:to>
      <xdr:col>4</xdr:col>
      <xdr:colOff>299520</xdr:colOff>
      <xdr:row>104</xdr:row>
      <xdr:rowOff>308520</xdr:rowOff>
    </xdr:to>
    <xdr:sp macro="" textlink="">
      <xdr:nvSpPr>
        <xdr:cNvPr id="1843" name="CustomShape 1"/>
        <xdr:cNvSpPr/>
      </xdr:nvSpPr>
      <xdr:spPr>
        <a:xfrm>
          <a:off x="8345520" y="405529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104</xdr:row>
      <xdr:rowOff>0</xdr:rowOff>
    </xdr:from>
    <xdr:to>
      <xdr:col>4</xdr:col>
      <xdr:colOff>299520</xdr:colOff>
      <xdr:row>104</xdr:row>
      <xdr:rowOff>308520</xdr:rowOff>
    </xdr:to>
    <xdr:sp macro="" textlink="">
      <xdr:nvSpPr>
        <xdr:cNvPr id="1844" name="CustomShape 1"/>
        <xdr:cNvSpPr/>
      </xdr:nvSpPr>
      <xdr:spPr>
        <a:xfrm>
          <a:off x="8345520" y="405529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104</xdr:row>
      <xdr:rowOff>0</xdr:rowOff>
    </xdr:from>
    <xdr:to>
      <xdr:col>4</xdr:col>
      <xdr:colOff>299520</xdr:colOff>
      <xdr:row>104</xdr:row>
      <xdr:rowOff>299520</xdr:rowOff>
    </xdr:to>
    <xdr:sp macro="" textlink="">
      <xdr:nvSpPr>
        <xdr:cNvPr id="1845" name="CustomShape 1"/>
        <xdr:cNvSpPr/>
      </xdr:nvSpPr>
      <xdr:spPr>
        <a:xfrm>
          <a:off x="8345520" y="405529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104</xdr:row>
      <xdr:rowOff>0</xdr:rowOff>
    </xdr:from>
    <xdr:to>
      <xdr:col>4</xdr:col>
      <xdr:colOff>299520</xdr:colOff>
      <xdr:row>104</xdr:row>
      <xdr:rowOff>299520</xdr:rowOff>
    </xdr:to>
    <xdr:sp macro="" textlink="">
      <xdr:nvSpPr>
        <xdr:cNvPr id="1846" name="CustomShape 1"/>
        <xdr:cNvSpPr/>
      </xdr:nvSpPr>
      <xdr:spPr>
        <a:xfrm>
          <a:off x="8345520" y="405529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104</xdr:row>
      <xdr:rowOff>0</xdr:rowOff>
    </xdr:from>
    <xdr:to>
      <xdr:col>4</xdr:col>
      <xdr:colOff>299520</xdr:colOff>
      <xdr:row>104</xdr:row>
      <xdr:rowOff>299520</xdr:rowOff>
    </xdr:to>
    <xdr:sp macro="" textlink="">
      <xdr:nvSpPr>
        <xdr:cNvPr id="1847" name="CustomShape 1"/>
        <xdr:cNvSpPr/>
      </xdr:nvSpPr>
      <xdr:spPr>
        <a:xfrm>
          <a:off x="8345520" y="405529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105</xdr:row>
      <xdr:rowOff>0</xdr:rowOff>
    </xdr:from>
    <xdr:to>
      <xdr:col>4</xdr:col>
      <xdr:colOff>299520</xdr:colOff>
      <xdr:row>105</xdr:row>
      <xdr:rowOff>308520</xdr:rowOff>
    </xdr:to>
    <xdr:sp macro="" textlink="">
      <xdr:nvSpPr>
        <xdr:cNvPr id="1848" name="CustomShape 1"/>
        <xdr:cNvSpPr/>
      </xdr:nvSpPr>
      <xdr:spPr>
        <a:xfrm>
          <a:off x="8345520" y="41219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105</xdr:row>
      <xdr:rowOff>0</xdr:rowOff>
    </xdr:from>
    <xdr:to>
      <xdr:col>4</xdr:col>
      <xdr:colOff>299520</xdr:colOff>
      <xdr:row>105</xdr:row>
      <xdr:rowOff>308520</xdr:rowOff>
    </xdr:to>
    <xdr:sp macro="" textlink="">
      <xdr:nvSpPr>
        <xdr:cNvPr id="1849" name="CustomShape 1"/>
        <xdr:cNvSpPr/>
      </xdr:nvSpPr>
      <xdr:spPr>
        <a:xfrm>
          <a:off x="8345520" y="41219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105</xdr:row>
      <xdr:rowOff>0</xdr:rowOff>
    </xdr:from>
    <xdr:to>
      <xdr:col>4</xdr:col>
      <xdr:colOff>299520</xdr:colOff>
      <xdr:row>105</xdr:row>
      <xdr:rowOff>299520</xdr:rowOff>
    </xdr:to>
    <xdr:sp macro="" textlink="">
      <xdr:nvSpPr>
        <xdr:cNvPr id="1850" name="CustomShape 1"/>
        <xdr:cNvSpPr/>
      </xdr:nvSpPr>
      <xdr:spPr>
        <a:xfrm>
          <a:off x="8345520" y="41219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105</xdr:row>
      <xdr:rowOff>0</xdr:rowOff>
    </xdr:from>
    <xdr:to>
      <xdr:col>4</xdr:col>
      <xdr:colOff>299520</xdr:colOff>
      <xdr:row>105</xdr:row>
      <xdr:rowOff>299520</xdr:rowOff>
    </xdr:to>
    <xdr:sp macro="" textlink="">
      <xdr:nvSpPr>
        <xdr:cNvPr id="1851" name="CustomShape 1"/>
        <xdr:cNvSpPr/>
      </xdr:nvSpPr>
      <xdr:spPr>
        <a:xfrm>
          <a:off x="8345520" y="41219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105</xdr:row>
      <xdr:rowOff>0</xdr:rowOff>
    </xdr:from>
    <xdr:to>
      <xdr:col>4</xdr:col>
      <xdr:colOff>299520</xdr:colOff>
      <xdr:row>105</xdr:row>
      <xdr:rowOff>299520</xdr:rowOff>
    </xdr:to>
    <xdr:sp macro="" textlink="">
      <xdr:nvSpPr>
        <xdr:cNvPr id="1852" name="CustomShape 1"/>
        <xdr:cNvSpPr/>
      </xdr:nvSpPr>
      <xdr:spPr>
        <a:xfrm>
          <a:off x="8345520" y="41219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105</xdr:row>
      <xdr:rowOff>0</xdr:rowOff>
    </xdr:from>
    <xdr:to>
      <xdr:col>4</xdr:col>
      <xdr:colOff>299520</xdr:colOff>
      <xdr:row>105</xdr:row>
      <xdr:rowOff>299520</xdr:rowOff>
    </xdr:to>
    <xdr:sp macro="" textlink="">
      <xdr:nvSpPr>
        <xdr:cNvPr id="1853" name="CustomShape 1"/>
        <xdr:cNvSpPr/>
      </xdr:nvSpPr>
      <xdr:spPr>
        <a:xfrm>
          <a:off x="8345520" y="41219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105</xdr:row>
      <xdr:rowOff>0</xdr:rowOff>
    </xdr:from>
    <xdr:to>
      <xdr:col>4</xdr:col>
      <xdr:colOff>299520</xdr:colOff>
      <xdr:row>105</xdr:row>
      <xdr:rowOff>308520</xdr:rowOff>
    </xdr:to>
    <xdr:sp macro="" textlink="">
      <xdr:nvSpPr>
        <xdr:cNvPr id="1854" name="CustomShape 1"/>
        <xdr:cNvSpPr/>
      </xdr:nvSpPr>
      <xdr:spPr>
        <a:xfrm>
          <a:off x="8345520" y="41219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105</xdr:row>
      <xdr:rowOff>0</xdr:rowOff>
    </xdr:from>
    <xdr:to>
      <xdr:col>4</xdr:col>
      <xdr:colOff>299520</xdr:colOff>
      <xdr:row>105</xdr:row>
      <xdr:rowOff>308520</xdr:rowOff>
    </xdr:to>
    <xdr:sp macro="" textlink="">
      <xdr:nvSpPr>
        <xdr:cNvPr id="1855" name="CustomShape 1"/>
        <xdr:cNvSpPr/>
      </xdr:nvSpPr>
      <xdr:spPr>
        <a:xfrm>
          <a:off x="8345520" y="41219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105</xdr:row>
      <xdr:rowOff>0</xdr:rowOff>
    </xdr:from>
    <xdr:to>
      <xdr:col>4</xdr:col>
      <xdr:colOff>299520</xdr:colOff>
      <xdr:row>105</xdr:row>
      <xdr:rowOff>299520</xdr:rowOff>
    </xdr:to>
    <xdr:sp macro="" textlink="">
      <xdr:nvSpPr>
        <xdr:cNvPr id="1856" name="CustomShape 1"/>
        <xdr:cNvSpPr/>
      </xdr:nvSpPr>
      <xdr:spPr>
        <a:xfrm>
          <a:off x="8345520" y="41219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105</xdr:row>
      <xdr:rowOff>0</xdr:rowOff>
    </xdr:from>
    <xdr:to>
      <xdr:col>4</xdr:col>
      <xdr:colOff>299520</xdr:colOff>
      <xdr:row>105</xdr:row>
      <xdr:rowOff>299520</xdr:rowOff>
    </xdr:to>
    <xdr:sp macro="" textlink="">
      <xdr:nvSpPr>
        <xdr:cNvPr id="1857" name="CustomShape 1"/>
        <xdr:cNvSpPr/>
      </xdr:nvSpPr>
      <xdr:spPr>
        <a:xfrm>
          <a:off x="8345520" y="41219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105</xdr:row>
      <xdr:rowOff>0</xdr:rowOff>
    </xdr:from>
    <xdr:to>
      <xdr:col>4</xdr:col>
      <xdr:colOff>299520</xdr:colOff>
      <xdr:row>105</xdr:row>
      <xdr:rowOff>299520</xdr:rowOff>
    </xdr:to>
    <xdr:sp macro="" textlink="">
      <xdr:nvSpPr>
        <xdr:cNvPr id="1858" name="CustomShape 1"/>
        <xdr:cNvSpPr/>
      </xdr:nvSpPr>
      <xdr:spPr>
        <a:xfrm>
          <a:off x="8345520" y="41219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105</xdr:row>
      <xdr:rowOff>0</xdr:rowOff>
    </xdr:from>
    <xdr:to>
      <xdr:col>4</xdr:col>
      <xdr:colOff>299520</xdr:colOff>
      <xdr:row>105</xdr:row>
      <xdr:rowOff>308520</xdr:rowOff>
    </xdr:to>
    <xdr:sp macro="" textlink="">
      <xdr:nvSpPr>
        <xdr:cNvPr id="1859" name="CustomShape 1"/>
        <xdr:cNvSpPr/>
      </xdr:nvSpPr>
      <xdr:spPr>
        <a:xfrm>
          <a:off x="8345520" y="41219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105</xdr:row>
      <xdr:rowOff>0</xdr:rowOff>
    </xdr:from>
    <xdr:to>
      <xdr:col>4</xdr:col>
      <xdr:colOff>299520</xdr:colOff>
      <xdr:row>105</xdr:row>
      <xdr:rowOff>308520</xdr:rowOff>
    </xdr:to>
    <xdr:sp macro="" textlink="">
      <xdr:nvSpPr>
        <xdr:cNvPr id="1860" name="CustomShape 1"/>
        <xdr:cNvSpPr/>
      </xdr:nvSpPr>
      <xdr:spPr>
        <a:xfrm>
          <a:off x="8345520" y="41219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105</xdr:row>
      <xdr:rowOff>0</xdr:rowOff>
    </xdr:from>
    <xdr:to>
      <xdr:col>4</xdr:col>
      <xdr:colOff>299520</xdr:colOff>
      <xdr:row>105</xdr:row>
      <xdr:rowOff>299520</xdr:rowOff>
    </xdr:to>
    <xdr:sp macro="" textlink="">
      <xdr:nvSpPr>
        <xdr:cNvPr id="1861" name="CustomShape 1"/>
        <xdr:cNvSpPr/>
      </xdr:nvSpPr>
      <xdr:spPr>
        <a:xfrm>
          <a:off x="8345520" y="41219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105</xdr:row>
      <xdr:rowOff>0</xdr:rowOff>
    </xdr:from>
    <xdr:to>
      <xdr:col>4</xdr:col>
      <xdr:colOff>299520</xdr:colOff>
      <xdr:row>105</xdr:row>
      <xdr:rowOff>299520</xdr:rowOff>
    </xdr:to>
    <xdr:sp macro="" textlink="">
      <xdr:nvSpPr>
        <xdr:cNvPr id="1862" name="CustomShape 1"/>
        <xdr:cNvSpPr/>
      </xdr:nvSpPr>
      <xdr:spPr>
        <a:xfrm>
          <a:off x="8345520" y="41219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105</xdr:row>
      <xdr:rowOff>0</xdr:rowOff>
    </xdr:from>
    <xdr:to>
      <xdr:col>4</xdr:col>
      <xdr:colOff>299520</xdr:colOff>
      <xdr:row>105</xdr:row>
      <xdr:rowOff>299520</xdr:rowOff>
    </xdr:to>
    <xdr:sp macro="" textlink="">
      <xdr:nvSpPr>
        <xdr:cNvPr id="1863" name="CustomShape 1"/>
        <xdr:cNvSpPr/>
      </xdr:nvSpPr>
      <xdr:spPr>
        <a:xfrm>
          <a:off x="8345520" y="41219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105</xdr:row>
      <xdr:rowOff>0</xdr:rowOff>
    </xdr:from>
    <xdr:to>
      <xdr:col>4</xdr:col>
      <xdr:colOff>299520</xdr:colOff>
      <xdr:row>105</xdr:row>
      <xdr:rowOff>299520</xdr:rowOff>
    </xdr:to>
    <xdr:sp macro="" textlink="">
      <xdr:nvSpPr>
        <xdr:cNvPr id="1864" name="CustomShape 1"/>
        <xdr:cNvSpPr/>
      </xdr:nvSpPr>
      <xdr:spPr>
        <a:xfrm>
          <a:off x="8345520" y="41219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105</xdr:row>
      <xdr:rowOff>0</xdr:rowOff>
    </xdr:from>
    <xdr:to>
      <xdr:col>4</xdr:col>
      <xdr:colOff>299520</xdr:colOff>
      <xdr:row>105</xdr:row>
      <xdr:rowOff>308520</xdr:rowOff>
    </xdr:to>
    <xdr:sp macro="" textlink="">
      <xdr:nvSpPr>
        <xdr:cNvPr id="1865" name="CustomShape 1"/>
        <xdr:cNvSpPr/>
      </xdr:nvSpPr>
      <xdr:spPr>
        <a:xfrm>
          <a:off x="8345520" y="41219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105</xdr:row>
      <xdr:rowOff>0</xdr:rowOff>
    </xdr:from>
    <xdr:to>
      <xdr:col>4</xdr:col>
      <xdr:colOff>299520</xdr:colOff>
      <xdr:row>105</xdr:row>
      <xdr:rowOff>308520</xdr:rowOff>
    </xdr:to>
    <xdr:sp macro="" textlink="">
      <xdr:nvSpPr>
        <xdr:cNvPr id="1866" name="CustomShape 1"/>
        <xdr:cNvSpPr/>
      </xdr:nvSpPr>
      <xdr:spPr>
        <a:xfrm>
          <a:off x="8345520" y="41219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105</xdr:row>
      <xdr:rowOff>0</xdr:rowOff>
    </xdr:from>
    <xdr:to>
      <xdr:col>4</xdr:col>
      <xdr:colOff>299520</xdr:colOff>
      <xdr:row>105</xdr:row>
      <xdr:rowOff>299520</xdr:rowOff>
    </xdr:to>
    <xdr:sp macro="" textlink="">
      <xdr:nvSpPr>
        <xdr:cNvPr id="1867" name="CustomShape 1"/>
        <xdr:cNvSpPr/>
      </xdr:nvSpPr>
      <xdr:spPr>
        <a:xfrm>
          <a:off x="8345520" y="41219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105</xdr:row>
      <xdr:rowOff>0</xdr:rowOff>
    </xdr:from>
    <xdr:to>
      <xdr:col>4</xdr:col>
      <xdr:colOff>299520</xdr:colOff>
      <xdr:row>105</xdr:row>
      <xdr:rowOff>299520</xdr:rowOff>
    </xdr:to>
    <xdr:sp macro="" textlink="">
      <xdr:nvSpPr>
        <xdr:cNvPr id="1868" name="CustomShape 1"/>
        <xdr:cNvSpPr/>
      </xdr:nvSpPr>
      <xdr:spPr>
        <a:xfrm>
          <a:off x="8345520" y="41219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105</xdr:row>
      <xdr:rowOff>0</xdr:rowOff>
    </xdr:from>
    <xdr:to>
      <xdr:col>4</xdr:col>
      <xdr:colOff>299520</xdr:colOff>
      <xdr:row>105</xdr:row>
      <xdr:rowOff>299520</xdr:rowOff>
    </xdr:to>
    <xdr:sp macro="" textlink="">
      <xdr:nvSpPr>
        <xdr:cNvPr id="1869" name="CustomShape 1"/>
        <xdr:cNvSpPr/>
      </xdr:nvSpPr>
      <xdr:spPr>
        <a:xfrm>
          <a:off x="8345520" y="41219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106</xdr:row>
      <xdr:rowOff>0</xdr:rowOff>
    </xdr:from>
    <xdr:to>
      <xdr:col>4</xdr:col>
      <xdr:colOff>299520</xdr:colOff>
      <xdr:row>106</xdr:row>
      <xdr:rowOff>308520</xdr:rowOff>
    </xdr:to>
    <xdr:sp macro="" textlink="">
      <xdr:nvSpPr>
        <xdr:cNvPr id="1870" name="CustomShape 1"/>
        <xdr:cNvSpPr/>
      </xdr:nvSpPr>
      <xdr:spPr>
        <a:xfrm>
          <a:off x="8345520" y="41886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106</xdr:row>
      <xdr:rowOff>0</xdr:rowOff>
    </xdr:from>
    <xdr:to>
      <xdr:col>4</xdr:col>
      <xdr:colOff>299520</xdr:colOff>
      <xdr:row>106</xdr:row>
      <xdr:rowOff>308520</xdr:rowOff>
    </xdr:to>
    <xdr:sp macro="" textlink="">
      <xdr:nvSpPr>
        <xdr:cNvPr id="1871" name="CustomShape 1"/>
        <xdr:cNvSpPr/>
      </xdr:nvSpPr>
      <xdr:spPr>
        <a:xfrm>
          <a:off x="8345520" y="41886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106</xdr:row>
      <xdr:rowOff>0</xdr:rowOff>
    </xdr:from>
    <xdr:to>
      <xdr:col>4</xdr:col>
      <xdr:colOff>299520</xdr:colOff>
      <xdr:row>106</xdr:row>
      <xdr:rowOff>299520</xdr:rowOff>
    </xdr:to>
    <xdr:sp macro="" textlink="">
      <xdr:nvSpPr>
        <xdr:cNvPr id="1872" name="CustomShape 1"/>
        <xdr:cNvSpPr/>
      </xdr:nvSpPr>
      <xdr:spPr>
        <a:xfrm>
          <a:off x="8345520" y="41886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106</xdr:row>
      <xdr:rowOff>0</xdr:rowOff>
    </xdr:from>
    <xdr:to>
      <xdr:col>4</xdr:col>
      <xdr:colOff>299520</xdr:colOff>
      <xdr:row>106</xdr:row>
      <xdr:rowOff>299520</xdr:rowOff>
    </xdr:to>
    <xdr:sp macro="" textlink="">
      <xdr:nvSpPr>
        <xdr:cNvPr id="1873" name="CustomShape 1"/>
        <xdr:cNvSpPr/>
      </xdr:nvSpPr>
      <xdr:spPr>
        <a:xfrm>
          <a:off x="8345520" y="41886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106</xdr:row>
      <xdr:rowOff>0</xdr:rowOff>
    </xdr:from>
    <xdr:to>
      <xdr:col>4</xdr:col>
      <xdr:colOff>299520</xdr:colOff>
      <xdr:row>106</xdr:row>
      <xdr:rowOff>299520</xdr:rowOff>
    </xdr:to>
    <xdr:sp macro="" textlink="">
      <xdr:nvSpPr>
        <xdr:cNvPr id="1874" name="CustomShape 1"/>
        <xdr:cNvSpPr/>
      </xdr:nvSpPr>
      <xdr:spPr>
        <a:xfrm>
          <a:off x="8345520" y="41886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106</xdr:row>
      <xdr:rowOff>0</xdr:rowOff>
    </xdr:from>
    <xdr:to>
      <xdr:col>4</xdr:col>
      <xdr:colOff>299520</xdr:colOff>
      <xdr:row>106</xdr:row>
      <xdr:rowOff>299520</xdr:rowOff>
    </xdr:to>
    <xdr:sp macro="" textlink="">
      <xdr:nvSpPr>
        <xdr:cNvPr id="1875" name="CustomShape 1"/>
        <xdr:cNvSpPr/>
      </xdr:nvSpPr>
      <xdr:spPr>
        <a:xfrm>
          <a:off x="8345520" y="41886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106</xdr:row>
      <xdr:rowOff>0</xdr:rowOff>
    </xdr:from>
    <xdr:to>
      <xdr:col>4</xdr:col>
      <xdr:colOff>299520</xdr:colOff>
      <xdr:row>106</xdr:row>
      <xdr:rowOff>308520</xdr:rowOff>
    </xdr:to>
    <xdr:sp macro="" textlink="">
      <xdr:nvSpPr>
        <xdr:cNvPr id="1876" name="CustomShape 1"/>
        <xdr:cNvSpPr/>
      </xdr:nvSpPr>
      <xdr:spPr>
        <a:xfrm>
          <a:off x="8345520" y="41886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106</xdr:row>
      <xdr:rowOff>0</xdr:rowOff>
    </xdr:from>
    <xdr:to>
      <xdr:col>4</xdr:col>
      <xdr:colOff>299520</xdr:colOff>
      <xdr:row>106</xdr:row>
      <xdr:rowOff>308520</xdr:rowOff>
    </xdr:to>
    <xdr:sp macro="" textlink="">
      <xdr:nvSpPr>
        <xdr:cNvPr id="1877" name="CustomShape 1"/>
        <xdr:cNvSpPr/>
      </xdr:nvSpPr>
      <xdr:spPr>
        <a:xfrm>
          <a:off x="8345520" y="41886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106</xdr:row>
      <xdr:rowOff>0</xdr:rowOff>
    </xdr:from>
    <xdr:to>
      <xdr:col>4</xdr:col>
      <xdr:colOff>299520</xdr:colOff>
      <xdr:row>106</xdr:row>
      <xdr:rowOff>299520</xdr:rowOff>
    </xdr:to>
    <xdr:sp macro="" textlink="">
      <xdr:nvSpPr>
        <xdr:cNvPr id="1878" name="CustomShape 1"/>
        <xdr:cNvSpPr/>
      </xdr:nvSpPr>
      <xdr:spPr>
        <a:xfrm>
          <a:off x="8345520" y="41886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106</xdr:row>
      <xdr:rowOff>0</xdr:rowOff>
    </xdr:from>
    <xdr:to>
      <xdr:col>4</xdr:col>
      <xdr:colOff>299520</xdr:colOff>
      <xdr:row>106</xdr:row>
      <xdr:rowOff>299520</xdr:rowOff>
    </xdr:to>
    <xdr:sp macro="" textlink="">
      <xdr:nvSpPr>
        <xdr:cNvPr id="1879" name="CustomShape 1"/>
        <xdr:cNvSpPr/>
      </xdr:nvSpPr>
      <xdr:spPr>
        <a:xfrm>
          <a:off x="8345520" y="41886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106</xdr:row>
      <xdr:rowOff>0</xdr:rowOff>
    </xdr:from>
    <xdr:to>
      <xdr:col>4</xdr:col>
      <xdr:colOff>299520</xdr:colOff>
      <xdr:row>106</xdr:row>
      <xdr:rowOff>299520</xdr:rowOff>
    </xdr:to>
    <xdr:sp macro="" textlink="">
      <xdr:nvSpPr>
        <xdr:cNvPr id="1880" name="CustomShape 1"/>
        <xdr:cNvSpPr/>
      </xdr:nvSpPr>
      <xdr:spPr>
        <a:xfrm>
          <a:off x="8345520" y="41886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106</xdr:row>
      <xdr:rowOff>0</xdr:rowOff>
    </xdr:from>
    <xdr:to>
      <xdr:col>4</xdr:col>
      <xdr:colOff>299520</xdr:colOff>
      <xdr:row>106</xdr:row>
      <xdr:rowOff>308520</xdr:rowOff>
    </xdr:to>
    <xdr:sp macro="" textlink="">
      <xdr:nvSpPr>
        <xdr:cNvPr id="1881" name="CustomShape 1"/>
        <xdr:cNvSpPr/>
      </xdr:nvSpPr>
      <xdr:spPr>
        <a:xfrm>
          <a:off x="8345520" y="41886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106</xdr:row>
      <xdr:rowOff>0</xdr:rowOff>
    </xdr:from>
    <xdr:to>
      <xdr:col>4</xdr:col>
      <xdr:colOff>299520</xdr:colOff>
      <xdr:row>106</xdr:row>
      <xdr:rowOff>308520</xdr:rowOff>
    </xdr:to>
    <xdr:sp macro="" textlink="">
      <xdr:nvSpPr>
        <xdr:cNvPr id="1882" name="CustomShape 1"/>
        <xdr:cNvSpPr/>
      </xdr:nvSpPr>
      <xdr:spPr>
        <a:xfrm>
          <a:off x="8345520" y="41886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106</xdr:row>
      <xdr:rowOff>0</xdr:rowOff>
    </xdr:from>
    <xdr:to>
      <xdr:col>4</xdr:col>
      <xdr:colOff>299520</xdr:colOff>
      <xdr:row>106</xdr:row>
      <xdr:rowOff>299520</xdr:rowOff>
    </xdr:to>
    <xdr:sp macro="" textlink="">
      <xdr:nvSpPr>
        <xdr:cNvPr id="1883" name="CustomShape 1"/>
        <xdr:cNvSpPr/>
      </xdr:nvSpPr>
      <xdr:spPr>
        <a:xfrm>
          <a:off x="8345520" y="41886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106</xdr:row>
      <xdr:rowOff>0</xdr:rowOff>
    </xdr:from>
    <xdr:to>
      <xdr:col>4</xdr:col>
      <xdr:colOff>299520</xdr:colOff>
      <xdr:row>106</xdr:row>
      <xdr:rowOff>299520</xdr:rowOff>
    </xdr:to>
    <xdr:sp macro="" textlink="">
      <xdr:nvSpPr>
        <xdr:cNvPr id="1884" name="CustomShape 1"/>
        <xdr:cNvSpPr/>
      </xdr:nvSpPr>
      <xdr:spPr>
        <a:xfrm>
          <a:off x="8345520" y="41886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106</xdr:row>
      <xdr:rowOff>0</xdr:rowOff>
    </xdr:from>
    <xdr:to>
      <xdr:col>4</xdr:col>
      <xdr:colOff>299520</xdr:colOff>
      <xdr:row>106</xdr:row>
      <xdr:rowOff>299520</xdr:rowOff>
    </xdr:to>
    <xdr:sp macro="" textlink="">
      <xdr:nvSpPr>
        <xdr:cNvPr id="1885" name="CustomShape 1"/>
        <xdr:cNvSpPr/>
      </xdr:nvSpPr>
      <xdr:spPr>
        <a:xfrm>
          <a:off x="8345520" y="41886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106</xdr:row>
      <xdr:rowOff>0</xdr:rowOff>
    </xdr:from>
    <xdr:to>
      <xdr:col>4</xdr:col>
      <xdr:colOff>299520</xdr:colOff>
      <xdr:row>106</xdr:row>
      <xdr:rowOff>299520</xdr:rowOff>
    </xdr:to>
    <xdr:sp macro="" textlink="">
      <xdr:nvSpPr>
        <xdr:cNvPr id="1886" name="CustomShape 1"/>
        <xdr:cNvSpPr/>
      </xdr:nvSpPr>
      <xdr:spPr>
        <a:xfrm>
          <a:off x="8345520" y="41886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106</xdr:row>
      <xdr:rowOff>0</xdr:rowOff>
    </xdr:from>
    <xdr:to>
      <xdr:col>4</xdr:col>
      <xdr:colOff>299520</xdr:colOff>
      <xdr:row>106</xdr:row>
      <xdr:rowOff>308520</xdr:rowOff>
    </xdr:to>
    <xdr:sp macro="" textlink="">
      <xdr:nvSpPr>
        <xdr:cNvPr id="1887" name="CustomShape 1"/>
        <xdr:cNvSpPr/>
      </xdr:nvSpPr>
      <xdr:spPr>
        <a:xfrm>
          <a:off x="8345520" y="41886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106</xdr:row>
      <xdr:rowOff>0</xdr:rowOff>
    </xdr:from>
    <xdr:to>
      <xdr:col>4</xdr:col>
      <xdr:colOff>299520</xdr:colOff>
      <xdr:row>106</xdr:row>
      <xdr:rowOff>308520</xdr:rowOff>
    </xdr:to>
    <xdr:sp macro="" textlink="">
      <xdr:nvSpPr>
        <xdr:cNvPr id="1888" name="CustomShape 1"/>
        <xdr:cNvSpPr/>
      </xdr:nvSpPr>
      <xdr:spPr>
        <a:xfrm>
          <a:off x="8345520" y="41886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106</xdr:row>
      <xdr:rowOff>0</xdr:rowOff>
    </xdr:from>
    <xdr:to>
      <xdr:col>4</xdr:col>
      <xdr:colOff>299520</xdr:colOff>
      <xdr:row>106</xdr:row>
      <xdr:rowOff>299520</xdr:rowOff>
    </xdr:to>
    <xdr:sp macro="" textlink="">
      <xdr:nvSpPr>
        <xdr:cNvPr id="1889" name="CustomShape 1"/>
        <xdr:cNvSpPr/>
      </xdr:nvSpPr>
      <xdr:spPr>
        <a:xfrm>
          <a:off x="8345520" y="41886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106</xdr:row>
      <xdr:rowOff>0</xdr:rowOff>
    </xdr:from>
    <xdr:to>
      <xdr:col>4</xdr:col>
      <xdr:colOff>299520</xdr:colOff>
      <xdr:row>106</xdr:row>
      <xdr:rowOff>299520</xdr:rowOff>
    </xdr:to>
    <xdr:sp macro="" textlink="">
      <xdr:nvSpPr>
        <xdr:cNvPr id="1890" name="CustomShape 1"/>
        <xdr:cNvSpPr/>
      </xdr:nvSpPr>
      <xdr:spPr>
        <a:xfrm>
          <a:off x="8345520" y="41886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106</xdr:row>
      <xdr:rowOff>0</xdr:rowOff>
    </xdr:from>
    <xdr:to>
      <xdr:col>4</xdr:col>
      <xdr:colOff>299520</xdr:colOff>
      <xdr:row>106</xdr:row>
      <xdr:rowOff>299520</xdr:rowOff>
    </xdr:to>
    <xdr:sp macro="" textlink="">
      <xdr:nvSpPr>
        <xdr:cNvPr id="1891" name="CustomShape 1"/>
        <xdr:cNvSpPr/>
      </xdr:nvSpPr>
      <xdr:spPr>
        <a:xfrm>
          <a:off x="8345520" y="41886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107</xdr:row>
      <xdr:rowOff>0</xdr:rowOff>
    </xdr:from>
    <xdr:to>
      <xdr:col>4</xdr:col>
      <xdr:colOff>299520</xdr:colOff>
      <xdr:row>107</xdr:row>
      <xdr:rowOff>308520</xdr:rowOff>
    </xdr:to>
    <xdr:sp macro="" textlink="">
      <xdr:nvSpPr>
        <xdr:cNvPr id="1892" name="CustomShape 1"/>
        <xdr:cNvSpPr/>
      </xdr:nvSpPr>
      <xdr:spPr>
        <a:xfrm>
          <a:off x="8345520" y="424864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107</xdr:row>
      <xdr:rowOff>0</xdr:rowOff>
    </xdr:from>
    <xdr:to>
      <xdr:col>4</xdr:col>
      <xdr:colOff>299520</xdr:colOff>
      <xdr:row>107</xdr:row>
      <xdr:rowOff>308520</xdr:rowOff>
    </xdr:to>
    <xdr:sp macro="" textlink="">
      <xdr:nvSpPr>
        <xdr:cNvPr id="1893" name="CustomShape 1"/>
        <xdr:cNvSpPr/>
      </xdr:nvSpPr>
      <xdr:spPr>
        <a:xfrm>
          <a:off x="8345520" y="424864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107</xdr:row>
      <xdr:rowOff>0</xdr:rowOff>
    </xdr:from>
    <xdr:to>
      <xdr:col>4</xdr:col>
      <xdr:colOff>299520</xdr:colOff>
      <xdr:row>107</xdr:row>
      <xdr:rowOff>299520</xdr:rowOff>
    </xdr:to>
    <xdr:sp macro="" textlink="">
      <xdr:nvSpPr>
        <xdr:cNvPr id="1894" name="CustomShape 1"/>
        <xdr:cNvSpPr/>
      </xdr:nvSpPr>
      <xdr:spPr>
        <a:xfrm>
          <a:off x="8345520" y="424864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107</xdr:row>
      <xdr:rowOff>0</xdr:rowOff>
    </xdr:from>
    <xdr:to>
      <xdr:col>4</xdr:col>
      <xdr:colOff>299520</xdr:colOff>
      <xdr:row>107</xdr:row>
      <xdr:rowOff>299520</xdr:rowOff>
    </xdr:to>
    <xdr:sp macro="" textlink="">
      <xdr:nvSpPr>
        <xdr:cNvPr id="1895" name="CustomShape 1"/>
        <xdr:cNvSpPr/>
      </xdr:nvSpPr>
      <xdr:spPr>
        <a:xfrm>
          <a:off x="8345520" y="424864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107</xdr:row>
      <xdr:rowOff>0</xdr:rowOff>
    </xdr:from>
    <xdr:to>
      <xdr:col>4</xdr:col>
      <xdr:colOff>299520</xdr:colOff>
      <xdr:row>107</xdr:row>
      <xdr:rowOff>299520</xdr:rowOff>
    </xdr:to>
    <xdr:sp macro="" textlink="">
      <xdr:nvSpPr>
        <xdr:cNvPr id="1896" name="CustomShape 1"/>
        <xdr:cNvSpPr/>
      </xdr:nvSpPr>
      <xdr:spPr>
        <a:xfrm>
          <a:off x="8345520" y="424864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107</xdr:row>
      <xdr:rowOff>0</xdr:rowOff>
    </xdr:from>
    <xdr:to>
      <xdr:col>4</xdr:col>
      <xdr:colOff>299520</xdr:colOff>
      <xdr:row>107</xdr:row>
      <xdr:rowOff>299520</xdr:rowOff>
    </xdr:to>
    <xdr:sp macro="" textlink="">
      <xdr:nvSpPr>
        <xdr:cNvPr id="1897" name="CustomShape 1"/>
        <xdr:cNvSpPr/>
      </xdr:nvSpPr>
      <xdr:spPr>
        <a:xfrm>
          <a:off x="8345520" y="424864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107</xdr:row>
      <xdr:rowOff>0</xdr:rowOff>
    </xdr:from>
    <xdr:to>
      <xdr:col>4</xdr:col>
      <xdr:colOff>299520</xdr:colOff>
      <xdr:row>107</xdr:row>
      <xdr:rowOff>308520</xdr:rowOff>
    </xdr:to>
    <xdr:sp macro="" textlink="">
      <xdr:nvSpPr>
        <xdr:cNvPr id="1898" name="CustomShape 1"/>
        <xdr:cNvSpPr/>
      </xdr:nvSpPr>
      <xdr:spPr>
        <a:xfrm>
          <a:off x="8345520" y="424864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107</xdr:row>
      <xdr:rowOff>0</xdr:rowOff>
    </xdr:from>
    <xdr:to>
      <xdr:col>4</xdr:col>
      <xdr:colOff>299520</xdr:colOff>
      <xdr:row>107</xdr:row>
      <xdr:rowOff>308520</xdr:rowOff>
    </xdr:to>
    <xdr:sp macro="" textlink="">
      <xdr:nvSpPr>
        <xdr:cNvPr id="1899" name="CustomShape 1"/>
        <xdr:cNvSpPr/>
      </xdr:nvSpPr>
      <xdr:spPr>
        <a:xfrm>
          <a:off x="8345520" y="424864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107</xdr:row>
      <xdr:rowOff>0</xdr:rowOff>
    </xdr:from>
    <xdr:to>
      <xdr:col>4</xdr:col>
      <xdr:colOff>299520</xdr:colOff>
      <xdr:row>107</xdr:row>
      <xdr:rowOff>299520</xdr:rowOff>
    </xdr:to>
    <xdr:sp macro="" textlink="">
      <xdr:nvSpPr>
        <xdr:cNvPr id="1900" name="CustomShape 1"/>
        <xdr:cNvSpPr/>
      </xdr:nvSpPr>
      <xdr:spPr>
        <a:xfrm>
          <a:off x="8345520" y="424864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107</xdr:row>
      <xdr:rowOff>0</xdr:rowOff>
    </xdr:from>
    <xdr:to>
      <xdr:col>4</xdr:col>
      <xdr:colOff>299520</xdr:colOff>
      <xdr:row>107</xdr:row>
      <xdr:rowOff>299520</xdr:rowOff>
    </xdr:to>
    <xdr:sp macro="" textlink="">
      <xdr:nvSpPr>
        <xdr:cNvPr id="1901" name="CustomShape 1"/>
        <xdr:cNvSpPr/>
      </xdr:nvSpPr>
      <xdr:spPr>
        <a:xfrm>
          <a:off x="8345520" y="424864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107</xdr:row>
      <xdr:rowOff>0</xdr:rowOff>
    </xdr:from>
    <xdr:to>
      <xdr:col>4</xdr:col>
      <xdr:colOff>299520</xdr:colOff>
      <xdr:row>107</xdr:row>
      <xdr:rowOff>299520</xdr:rowOff>
    </xdr:to>
    <xdr:sp macro="" textlink="">
      <xdr:nvSpPr>
        <xdr:cNvPr id="1902" name="CustomShape 1"/>
        <xdr:cNvSpPr/>
      </xdr:nvSpPr>
      <xdr:spPr>
        <a:xfrm>
          <a:off x="8345520" y="424864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107</xdr:row>
      <xdr:rowOff>0</xdr:rowOff>
    </xdr:from>
    <xdr:to>
      <xdr:col>4</xdr:col>
      <xdr:colOff>299520</xdr:colOff>
      <xdr:row>107</xdr:row>
      <xdr:rowOff>308520</xdr:rowOff>
    </xdr:to>
    <xdr:sp macro="" textlink="">
      <xdr:nvSpPr>
        <xdr:cNvPr id="1903" name="CustomShape 1"/>
        <xdr:cNvSpPr/>
      </xdr:nvSpPr>
      <xdr:spPr>
        <a:xfrm>
          <a:off x="8345520" y="424864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107</xdr:row>
      <xdr:rowOff>0</xdr:rowOff>
    </xdr:from>
    <xdr:to>
      <xdr:col>4</xdr:col>
      <xdr:colOff>299520</xdr:colOff>
      <xdr:row>107</xdr:row>
      <xdr:rowOff>308520</xdr:rowOff>
    </xdr:to>
    <xdr:sp macro="" textlink="">
      <xdr:nvSpPr>
        <xdr:cNvPr id="1904" name="CustomShape 1"/>
        <xdr:cNvSpPr/>
      </xdr:nvSpPr>
      <xdr:spPr>
        <a:xfrm>
          <a:off x="8345520" y="424864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107</xdr:row>
      <xdr:rowOff>0</xdr:rowOff>
    </xdr:from>
    <xdr:to>
      <xdr:col>4</xdr:col>
      <xdr:colOff>299520</xdr:colOff>
      <xdr:row>107</xdr:row>
      <xdr:rowOff>299520</xdr:rowOff>
    </xdr:to>
    <xdr:sp macro="" textlink="">
      <xdr:nvSpPr>
        <xdr:cNvPr id="1905" name="CustomShape 1"/>
        <xdr:cNvSpPr/>
      </xdr:nvSpPr>
      <xdr:spPr>
        <a:xfrm>
          <a:off x="8345520" y="424864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107</xdr:row>
      <xdr:rowOff>0</xdr:rowOff>
    </xdr:from>
    <xdr:to>
      <xdr:col>4</xdr:col>
      <xdr:colOff>299520</xdr:colOff>
      <xdr:row>107</xdr:row>
      <xdr:rowOff>299520</xdr:rowOff>
    </xdr:to>
    <xdr:sp macro="" textlink="">
      <xdr:nvSpPr>
        <xdr:cNvPr id="1906" name="CustomShape 1"/>
        <xdr:cNvSpPr/>
      </xdr:nvSpPr>
      <xdr:spPr>
        <a:xfrm>
          <a:off x="8345520" y="424864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107</xdr:row>
      <xdr:rowOff>0</xdr:rowOff>
    </xdr:from>
    <xdr:to>
      <xdr:col>4</xdr:col>
      <xdr:colOff>299520</xdr:colOff>
      <xdr:row>107</xdr:row>
      <xdr:rowOff>299520</xdr:rowOff>
    </xdr:to>
    <xdr:sp macro="" textlink="">
      <xdr:nvSpPr>
        <xdr:cNvPr id="1907" name="CustomShape 1"/>
        <xdr:cNvSpPr/>
      </xdr:nvSpPr>
      <xdr:spPr>
        <a:xfrm>
          <a:off x="8345520" y="424864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107</xdr:row>
      <xdr:rowOff>0</xdr:rowOff>
    </xdr:from>
    <xdr:to>
      <xdr:col>4</xdr:col>
      <xdr:colOff>299520</xdr:colOff>
      <xdr:row>107</xdr:row>
      <xdr:rowOff>299520</xdr:rowOff>
    </xdr:to>
    <xdr:sp macro="" textlink="">
      <xdr:nvSpPr>
        <xdr:cNvPr id="1908" name="CustomShape 1"/>
        <xdr:cNvSpPr/>
      </xdr:nvSpPr>
      <xdr:spPr>
        <a:xfrm>
          <a:off x="8345520" y="424864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107</xdr:row>
      <xdr:rowOff>0</xdr:rowOff>
    </xdr:from>
    <xdr:to>
      <xdr:col>4</xdr:col>
      <xdr:colOff>299520</xdr:colOff>
      <xdr:row>107</xdr:row>
      <xdr:rowOff>308520</xdr:rowOff>
    </xdr:to>
    <xdr:sp macro="" textlink="">
      <xdr:nvSpPr>
        <xdr:cNvPr id="1909" name="CustomShape 1"/>
        <xdr:cNvSpPr/>
      </xdr:nvSpPr>
      <xdr:spPr>
        <a:xfrm>
          <a:off x="8345520" y="424864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107</xdr:row>
      <xdr:rowOff>0</xdr:rowOff>
    </xdr:from>
    <xdr:to>
      <xdr:col>4</xdr:col>
      <xdr:colOff>299520</xdr:colOff>
      <xdr:row>107</xdr:row>
      <xdr:rowOff>308520</xdr:rowOff>
    </xdr:to>
    <xdr:sp macro="" textlink="">
      <xdr:nvSpPr>
        <xdr:cNvPr id="1910" name="CustomShape 1"/>
        <xdr:cNvSpPr/>
      </xdr:nvSpPr>
      <xdr:spPr>
        <a:xfrm>
          <a:off x="8345520" y="424864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107</xdr:row>
      <xdr:rowOff>0</xdr:rowOff>
    </xdr:from>
    <xdr:to>
      <xdr:col>4</xdr:col>
      <xdr:colOff>299520</xdr:colOff>
      <xdr:row>107</xdr:row>
      <xdr:rowOff>299520</xdr:rowOff>
    </xdr:to>
    <xdr:sp macro="" textlink="">
      <xdr:nvSpPr>
        <xdr:cNvPr id="1911" name="CustomShape 1"/>
        <xdr:cNvSpPr/>
      </xdr:nvSpPr>
      <xdr:spPr>
        <a:xfrm>
          <a:off x="8345520" y="424864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107</xdr:row>
      <xdr:rowOff>0</xdr:rowOff>
    </xdr:from>
    <xdr:to>
      <xdr:col>4</xdr:col>
      <xdr:colOff>299520</xdr:colOff>
      <xdr:row>107</xdr:row>
      <xdr:rowOff>299520</xdr:rowOff>
    </xdr:to>
    <xdr:sp macro="" textlink="">
      <xdr:nvSpPr>
        <xdr:cNvPr id="1912" name="CustomShape 1"/>
        <xdr:cNvSpPr/>
      </xdr:nvSpPr>
      <xdr:spPr>
        <a:xfrm>
          <a:off x="8345520" y="424864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107</xdr:row>
      <xdr:rowOff>0</xdr:rowOff>
    </xdr:from>
    <xdr:to>
      <xdr:col>4</xdr:col>
      <xdr:colOff>299520</xdr:colOff>
      <xdr:row>107</xdr:row>
      <xdr:rowOff>299520</xdr:rowOff>
    </xdr:to>
    <xdr:sp macro="" textlink="">
      <xdr:nvSpPr>
        <xdr:cNvPr id="1913" name="CustomShape 1"/>
        <xdr:cNvSpPr/>
      </xdr:nvSpPr>
      <xdr:spPr>
        <a:xfrm>
          <a:off x="8345520" y="424864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108</xdr:row>
      <xdr:rowOff>0</xdr:rowOff>
    </xdr:from>
    <xdr:to>
      <xdr:col>4</xdr:col>
      <xdr:colOff>299520</xdr:colOff>
      <xdr:row>108</xdr:row>
      <xdr:rowOff>308520</xdr:rowOff>
    </xdr:to>
    <xdr:sp macro="" textlink="">
      <xdr:nvSpPr>
        <xdr:cNvPr id="1914" name="CustomShape 1"/>
        <xdr:cNvSpPr/>
      </xdr:nvSpPr>
      <xdr:spPr>
        <a:xfrm>
          <a:off x="8345520" y="43086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108</xdr:row>
      <xdr:rowOff>0</xdr:rowOff>
    </xdr:from>
    <xdr:to>
      <xdr:col>4</xdr:col>
      <xdr:colOff>299520</xdr:colOff>
      <xdr:row>108</xdr:row>
      <xdr:rowOff>308520</xdr:rowOff>
    </xdr:to>
    <xdr:sp macro="" textlink="">
      <xdr:nvSpPr>
        <xdr:cNvPr id="1915" name="CustomShape 1"/>
        <xdr:cNvSpPr/>
      </xdr:nvSpPr>
      <xdr:spPr>
        <a:xfrm>
          <a:off x="8345520" y="43086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108</xdr:row>
      <xdr:rowOff>0</xdr:rowOff>
    </xdr:from>
    <xdr:to>
      <xdr:col>4</xdr:col>
      <xdr:colOff>299520</xdr:colOff>
      <xdr:row>108</xdr:row>
      <xdr:rowOff>299520</xdr:rowOff>
    </xdr:to>
    <xdr:sp macro="" textlink="">
      <xdr:nvSpPr>
        <xdr:cNvPr id="1916" name="CustomShape 1"/>
        <xdr:cNvSpPr/>
      </xdr:nvSpPr>
      <xdr:spPr>
        <a:xfrm>
          <a:off x="8345520" y="43086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108</xdr:row>
      <xdr:rowOff>0</xdr:rowOff>
    </xdr:from>
    <xdr:to>
      <xdr:col>4</xdr:col>
      <xdr:colOff>299520</xdr:colOff>
      <xdr:row>108</xdr:row>
      <xdr:rowOff>299520</xdr:rowOff>
    </xdr:to>
    <xdr:sp macro="" textlink="">
      <xdr:nvSpPr>
        <xdr:cNvPr id="1917" name="CustomShape 1"/>
        <xdr:cNvSpPr/>
      </xdr:nvSpPr>
      <xdr:spPr>
        <a:xfrm>
          <a:off x="8345520" y="43086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108</xdr:row>
      <xdr:rowOff>0</xdr:rowOff>
    </xdr:from>
    <xdr:to>
      <xdr:col>4</xdr:col>
      <xdr:colOff>299520</xdr:colOff>
      <xdr:row>108</xdr:row>
      <xdr:rowOff>299520</xdr:rowOff>
    </xdr:to>
    <xdr:sp macro="" textlink="">
      <xdr:nvSpPr>
        <xdr:cNvPr id="1918" name="CustomShape 1"/>
        <xdr:cNvSpPr/>
      </xdr:nvSpPr>
      <xdr:spPr>
        <a:xfrm>
          <a:off x="8345520" y="43086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108</xdr:row>
      <xdr:rowOff>0</xdr:rowOff>
    </xdr:from>
    <xdr:to>
      <xdr:col>4</xdr:col>
      <xdr:colOff>299520</xdr:colOff>
      <xdr:row>108</xdr:row>
      <xdr:rowOff>299520</xdr:rowOff>
    </xdr:to>
    <xdr:sp macro="" textlink="">
      <xdr:nvSpPr>
        <xdr:cNvPr id="1919" name="CustomShape 1"/>
        <xdr:cNvSpPr/>
      </xdr:nvSpPr>
      <xdr:spPr>
        <a:xfrm>
          <a:off x="8345520" y="43086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108</xdr:row>
      <xdr:rowOff>0</xdr:rowOff>
    </xdr:from>
    <xdr:to>
      <xdr:col>4</xdr:col>
      <xdr:colOff>299520</xdr:colOff>
      <xdr:row>108</xdr:row>
      <xdr:rowOff>308520</xdr:rowOff>
    </xdr:to>
    <xdr:sp macro="" textlink="">
      <xdr:nvSpPr>
        <xdr:cNvPr id="1920" name="CustomShape 1"/>
        <xdr:cNvSpPr/>
      </xdr:nvSpPr>
      <xdr:spPr>
        <a:xfrm>
          <a:off x="8345520" y="43086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108</xdr:row>
      <xdr:rowOff>0</xdr:rowOff>
    </xdr:from>
    <xdr:to>
      <xdr:col>4</xdr:col>
      <xdr:colOff>299520</xdr:colOff>
      <xdr:row>108</xdr:row>
      <xdr:rowOff>308520</xdr:rowOff>
    </xdr:to>
    <xdr:sp macro="" textlink="">
      <xdr:nvSpPr>
        <xdr:cNvPr id="1921" name="CustomShape 1"/>
        <xdr:cNvSpPr/>
      </xdr:nvSpPr>
      <xdr:spPr>
        <a:xfrm>
          <a:off x="8345520" y="43086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108</xdr:row>
      <xdr:rowOff>0</xdr:rowOff>
    </xdr:from>
    <xdr:to>
      <xdr:col>4</xdr:col>
      <xdr:colOff>299520</xdr:colOff>
      <xdr:row>108</xdr:row>
      <xdr:rowOff>299520</xdr:rowOff>
    </xdr:to>
    <xdr:sp macro="" textlink="">
      <xdr:nvSpPr>
        <xdr:cNvPr id="1922" name="CustomShape 1"/>
        <xdr:cNvSpPr/>
      </xdr:nvSpPr>
      <xdr:spPr>
        <a:xfrm>
          <a:off x="8345520" y="43086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108</xdr:row>
      <xdr:rowOff>0</xdr:rowOff>
    </xdr:from>
    <xdr:to>
      <xdr:col>4</xdr:col>
      <xdr:colOff>299520</xdr:colOff>
      <xdr:row>108</xdr:row>
      <xdr:rowOff>299520</xdr:rowOff>
    </xdr:to>
    <xdr:sp macro="" textlink="">
      <xdr:nvSpPr>
        <xdr:cNvPr id="1923" name="CustomShape 1"/>
        <xdr:cNvSpPr/>
      </xdr:nvSpPr>
      <xdr:spPr>
        <a:xfrm>
          <a:off x="8345520" y="43086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108</xdr:row>
      <xdr:rowOff>0</xdr:rowOff>
    </xdr:from>
    <xdr:to>
      <xdr:col>4</xdr:col>
      <xdr:colOff>299520</xdr:colOff>
      <xdr:row>108</xdr:row>
      <xdr:rowOff>299520</xdr:rowOff>
    </xdr:to>
    <xdr:sp macro="" textlink="">
      <xdr:nvSpPr>
        <xdr:cNvPr id="1924" name="CustomShape 1"/>
        <xdr:cNvSpPr/>
      </xdr:nvSpPr>
      <xdr:spPr>
        <a:xfrm>
          <a:off x="8345520" y="43086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108</xdr:row>
      <xdr:rowOff>0</xdr:rowOff>
    </xdr:from>
    <xdr:to>
      <xdr:col>4</xdr:col>
      <xdr:colOff>299520</xdr:colOff>
      <xdr:row>108</xdr:row>
      <xdr:rowOff>308520</xdr:rowOff>
    </xdr:to>
    <xdr:sp macro="" textlink="">
      <xdr:nvSpPr>
        <xdr:cNvPr id="1925" name="CustomShape 1"/>
        <xdr:cNvSpPr/>
      </xdr:nvSpPr>
      <xdr:spPr>
        <a:xfrm>
          <a:off x="8345520" y="43086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108</xdr:row>
      <xdr:rowOff>0</xdr:rowOff>
    </xdr:from>
    <xdr:to>
      <xdr:col>4</xdr:col>
      <xdr:colOff>299520</xdr:colOff>
      <xdr:row>108</xdr:row>
      <xdr:rowOff>308520</xdr:rowOff>
    </xdr:to>
    <xdr:sp macro="" textlink="">
      <xdr:nvSpPr>
        <xdr:cNvPr id="1926" name="CustomShape 1"/>
        <xdr:cNvSpPr/>
      </xdr:nvSpPr>
      <xdr:spPr>
        <a:xfrm>
          <a:off x="8345520" y="43086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108</xdr:row>
      <xdr:rowOff>0</xdr:rowOff>
    </xdr:from>
    <xdr:to>
      <xdr:col>4</xdr:col>
      <xdr:colOff>299520</xdr:colOff>
      <xdr:row>108</xdr:row>
      <xdr:rowOff>299520</xdr:rowOff>
    </xdr:to>
    <xdr:sp macro="" textlink="">
      <xdr:nvSpPr>
        <xdr:cNvPr id="1927" name="CustomShape 1"/>
        <xdr:cNvSpPr/>
      </xdr:nvSpPr>
      <xdr:spPr>
        <a:xfrm>
          <a:off x="8345520" y="43086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108</xdr:row>
      <xdr:rowOff>0</xdr:rowOff>
    </xdr:from>
    <xdr:to>
      <xdr:col>4</xdr:col>
      <xdr:colOff>299520</xdr:colOff>
      <xdr:row>108</xdr:row>
      <xdr:rowOff>299520</xdr:rowOff>
    </xdr:to>
    <xdr:sp macro="" textlink="">
      <xdr:nvSpPr>
        <xdr:cNvPr id="1928" name="CustomShape 1"/>
        <xdr:cNvSpPr/>
      </xdr:nvSpPr>
      <xdr:spPr>
        <a:xfrm>
          <a:off x="8345520" y="43086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108</xdr:row>
      <xdr:rowOff>0</xdr:rowOff>
    </xdr:from>
    <xdr:to>
      <xdr:col>4</xdr:col>
      <xdr:colOff>299520</xdr:colOff>
      <xdr:row>108</xdr:row>
      <xdr:rowOff>299520</xdr:rowOff>
    </xdr:to>
    <xdr:sp macro="" textlink="">
      <xdr:nvSpPr>
        <xdr:cNvPr id="1929" name="CustomShape 1"/>
        <xdr:cNvSpPr/>
      </xdr:nvSpPr>
      <xdr:spPr>
        <a:xfrm>
          <a:off x="8345520" y="43086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108</xdr:row>
      <xdr:rowOff>0</xdr:rowOff>
    </xdr:from>
    <xdr:to>
      <xdr:col>4</xdr:col>
      <xdr:colOff>299520</xdr:colOff>
      <xdr:row>108</xdr:row>
      <xdr:rowOff>299520</xdr:rowOff>
    </xdr:to>
    <xdr:sp macro="" textlink="">
      <xdr:nvSpPr>
        <xdr:cNvPr id="1930" name="CustomShape 1"/>
        <xdr:cNvSpPr/>
      </xdr:nvSpPr>
      <xdr:spPr>
        <a:xfrm>
          <a:off x="8345520" y="43086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108</xdr:row>
      <xdr:rowOff>0</xdr:rowOff>
    </xdr:from>
    <xdr:to>
      <xdr:col>4</xdr:col>
      <xdr:colOff>299520</xdr:colOff>
      <xdr:row>108</xdr:row>
      <xdr:rowOff>308520</xdr:rowOff>
    </xdr:to>
    <xdr:sp macro="" textlink="">
      <xdr:nvSpPr>
        <xdr:cNvPr id="1931" name="CustomShape 1"/>
        <xdr:cNvSpPr/>
      </xdr:nvSpPr>
      <xdr:spPr>
        <a:xfrm>
          <a:off x="8345520" y="43086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108</xdr:row>
      <xdr:rowOff>0</xdr:rowOff>
    </xdr:from>
    <xdr:to>
      <xdr:col>4</xdr:col>
      <xdr:colOff>299520</xdr:colOff>
      <xdr:row>108</xdr:row>
      <xdr:rowOff>308520</xdr:rowOff>
    </xdr:to>
    <xdr:sp macro="" textlink="">
      <xdr:nvSpPr>
        <xdr:cNvPr id="1932" name="CustomShape 1"/>
        <xdr:cNvSpPr/>
      </xdr:nvSpPr>
      <xdr:spPr>
        <a:xfrm>
          <a:off x="8345520" y="43086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108</xdr:row>
      <xdr:rowOff>0</xdr:rowOff>
    </xdr:from>
    <xdr:to>
      <xdr:col>4</xdr:col>
      <xdr:colOff>299520</xdr:colOff>
      <xdr:row>108</xdr:row>
      <xdr:rowOff>299520</xdr:rowOff>
    </xdr:to>
    <xdr:sp macro="" textlink="">
      <xdr:nvSpPr>
        <xdr:cNvPr id="1933" name="CustomShape 1"/>
        <xdr:cNvSpPr/>
      </xdr:nvSpPr>
      <xdr:spPr>
        <a:xfrm>
          <a:off x="8345520" y="43086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108</xdr:row>
      <xdr:rowOff>0</xdr:rowOff>
    </xdr:from>
    <xdr:to>
      <xdr:col>4</xdr:col>
      <xdr:colOff>299520</xdr:colOff>
      <xdr:row>108</xdr:row>
      <xdr:rowOff>299520</xdr:rowOff>
    </xdr:to>
    <xdr:sp macro="" textlink="">
      <xdr:nvSpPr>
        <xdr:cNvPr id="1934" name="CustomShape 1"/>
        <xdr:cNvSpPr/>
      </xdr:nvSpPr>
      <xdr:spPr>
        <a:xfrm>
          <a:off x="8345520" y="43086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108</xdr:row>
      <xdr:rowOff>0</xdr:rowOff>
    </xdr:from>
    <xdr:to>
      <xdr:col>4</xdr:col>
      <xdr:colOff>299520</xdr:colOff>
      <xdr:row>108</xdr:row>
      <xdr:rowOff>299520</xdr:rowOff>
    </xdr:to>
    <xdr:sp macro="" textlink="">
      <xdr:nvSpPr>
        <xdr:cNvPr id="1935" name="CustomShape 1"/>
        <xdr:cNvSpPr/>
      </xdr:nvSpPr>
      <xdr:spPr>
        <a:xfrm>
          <a:off x="8345520" y="43086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109</xdr:row>
      <xdr:rowOff>0</xdr:rowOff>
    </xdr:from>
    <xdr:to>
      <xdr:col>4</xdr:col>
      <xdr:colOff>299520</xdr:colOff>
      <xdr:row>109</xdr:row>
      <xdr:rowOff>308520</xdr:rowOff>
    </xdr:to>
    <xdr:sp macro="" textlink="">
      <xdr:nvSpPr>
        <xdr:cNvPr id="1936" name="CustomShape 1"/>
        <xdr:cNvSpPr/>
      </xdr:nvSpPr>
      <xdr:spPr>
        <a:xfrm>
          <a:off x="8345520" y="43686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109</xdr:row>
      <xdr:rowOff>0</xdr:rowOff>
    </xdr:from>
    <xdr:to>
      <xdr:col>4</xdr:col>
      <xdr:colOff>299520</xdr:colOff>
      <xdr:row>109</xdr:row>
      <xdr:rowOff>308520</xdr:rowOff>
    </xdr:to>
    <xdr:sp macro="" textlink="">
      <xdr:nvSpPr>
        <xdr:cNvPr id="1937" name="CustomShape 1"/>
        <xdr:cNvSpPr/>
      </xdr:nvSpPr>
      <xdr:spPr>
        <a:xfrm>
          <a:off x="8345520" y="43686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109</xdr:row>
      <xdr:rowOff>0</xdr:rowOff>
    </xdr:from>
    <xdr:to>
      <xdr:col>4</xdr:col>
      <xdr:colOff>299520</xdr:colOff>
      <xdr:row>109</xdr:row>
      <xdr:rowOff>299520</xdr:rowOff>
    </xdr:to>
    <xdr:sp macro="" textlink="">
      <xdr:nvSpPr>
        <xdr:cNvPr id="1938" name="CustomShape 1"/>
        <xdr:cNvSpPr/>
      </xdr:nvSpPr>
      <xdr:spPr>
        <a:xfrm>
          <a:off x="8345520" y="43686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109</xdr:row>
      <xdr:rowOff>0</xdr:rowOff>
    </xdr:from>
    <xdr:to>
      <xdr:col>4</xdr:col>
      <xdr:colOff>299520</xdr:colOff>
      <xdr:row>109</xdr:row>
      <xdr:rowOff>299520</xdr:rowOff>
    </xdr:to>
    <xdr:sp macro="" textlink="">
      <xdr:nvSpPr>
        <xdr:cNvPr id="1939" name="CustomShape 1"/>
        <xdr:cNvSpPr/>
      </xdr:nvSpPr>
      <xdr:spPr>
        <a:xfrm>
          <a:off x="8345520" y="43686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109</xdr:row>
      <xdr:rowOff>0</xdr:rowOff>
    </xdr:from>
    <xdr:to>
      <xdr:col>4</xdr:col>
      <xdr:colOff>299520</xdr:colOff>
      <xdr:row>109</xdr:row>
      <xdr:rowOff>299520</xdr:rowOff>
    </xdr:to>
    <xdr:sp macro="" textlink="">
      <xdr:nvSpPr>
        <xdr:cNvPr id="1940" name="CustomShape 1"/>
        <xdr:cNvSpPr/>
      </xdr:nvSpPr>
      <xdr:spPr>
        <a:xfrm>
          <a:off x="8345520" y="43686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109</xdr:row>
      <xdr:rowOff>0</xdr:rowOff>
    </xdr:from>
    <xdr:to>
      <xdr:col>4</xdr:col>
      <xdr:colOff>299520</xdr:colOff>
      <xdr:row>109</xdr:row>
      <xdr:rowOff>299520</xdr:rowOff>
    </xdr:to>
    <xdr:sp macro="" textlink="">
      <xdr:nvSpPr>
        <xdr:cNvPr id="1941" name="CustomShape 1"/>
        <xdr:cNvSpPr/>
      </xdr:nvSpPr>
      <xdr:spPr>
        <a:xfrm>
          <a:off x="8345520" y="43686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109</xdr:row>
      <xdr:rowOff>0</xdr:rowOff>
    </xdr:from>
    <xdr:to>
      <xdr:col>4</xdr:col>
      <xdr:colOff>299520</xdr:colOff>
      <xdr:row>109</xdr:row>
      <xdr:rowOff>308520</xdr:rowOff>
    </xdr:to>
    <xdr:sp macro="" textlink="">
      <xdr:nvSpPr>
        <xdr:cNvPr id="1942" name="CustomShape 1"/>
        <xdr:cNvSpPr/>
      </xdr:nvSpPr>
      <xdr:spPr>
        <a:xfrm>
          <a:off x="8345520" y="43686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109</xdr:row>
      <xdr:rowOff>0</xdr:rowOff>
    </xdr:from>
    <xdr:to>
      <xdr:col>4</xdr:col>
      <xdr:colOff>299520</xdr:colOff>
      <xdr:row>109</xdr:row>
      <xdr:rowOff>308520</xdr:rowOff>
    </xdr:to>
    <xdr:sp macro="" textlink="">
      <xdr:nvSpPr>
        <xdr:cNvPr id="1943" name="CustomShape 1"/>
        <xdr:cNvSpPr/>
      </xdr:nvSpPr>
      <xdr:spPr>
        <a:xfrm>
          <a:off x="8345520" y="43686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109</xdr:row>
      <xdr:rowOff>0</xdr:rowOff>
    </xdr:from>
    <xdr:to>
      <xdr:col>4</xdr:col>
      <xdr:colOff>299520</xdr:colOff>
      <xdr:row>109</xdr:row>
      <xdr:rowOff>299520</xdr:rowOff>
    </xdr:to>
    <xdr:sp macro="" textlink="">
      <xdr:nvSpPr>
        <xdr:cNvPr id="1944" name="CustomShape 1"/>
        <xdr:cNvSpPr/>
      </xdr:nvSpPr>
      <xdr:spPr>
        <a:xfrm>
          <a:off x="8345520" y="43686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109</xdr:row>
      <xdr:rowOff>0</xdr:rowOff>
    </xdr:from>
    <xdr:to>
      <xdr:col>4</xdr:col>
      <xdr:colOff>299520</xdr:colOff>
      <xdr:row>109</xdr:row>
      <xdr:rowOff>299520</xdr:rowOff>
    </xdr:to>
    <xdr:sp macro="" textlink="">
      <xdr:nvSpPr>
        <xdr:cNvPr id="1945" name="CustomShape 1"/>
        <xdr:cNvSpPr/>
      </xdr:nvSpPr>
      <xdr:spPr>
        <a:xfrm>
          <a:off x="8345520" y="43686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109</xdr:row>
      <xdr:rowOff>0</xdr:rowOff>
    </xdr:from>
    <xdr:to>
      <xdr:col>4</xdr:col>
      <xdr:colOff>299520</xdr:colOff>
      <xdr:row>109</xdr:row>
      <xdr:rowOff>299520</xdr:rowOff>
    </xdr:to>
    <xdr:sp macro="" textlink="">
      <xdr:nvSpPr>
        <xdr:cNvPr id="1946" name="CustomShape 1"/>
        <xdr:cNvSpPr/>
      </xdr:nvSpPr>
      <xdr:spPr>
        <a:xfrm>
          <a:off x="8345520" y="43686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109</xdr:row>
      <xdr:rowOff>0</xdr:rowOff>
    </xdr:from>
    <xdr:to>
      <xdr:col>4</xdr:col>
      <xdr:colOff>299520</xdr:colOff>
      <xdr:row>109</xdr:row>
      <xdr:rowOff>308520</xdr:rowOff>
    </xdr:to>
    <xdr:sp macro="" textlink="">
      <xdr:nvSpPr>
        <xdr:cNvPr id="1947" name="CustomShape 1"/>
        <xdr:cNvSpPr/>
      </xdr:nvSpPr>
      <xdr:spPr>
        <a:xfrm>
          <a:off x="8345520" y="43686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109</xdr:row>
      <xdr:rowOff>0</xdr:rowOff>
    </xdr:from>
    <xdr:to>
      <xdr:col>4</xdr:col>
      <xdr:colOff>299520</xdr:colOff>
      <xdr:row>109</xdr:row>
      <xdr:rowOff>308520</xdr:rowOff>
    </xdr:to>
    <xdr:sp macro="" textlink="">
      <xdr:nvSpPr>
        <xdr:cNvPr id="1948" name="CustomShape 1"/>
        <xdr:cNvSpPr/>
      </xdr:nvSpPr>
      <xdr:spPr>
        <a:xfrm>
          <a:off x="8345520" y="43686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109</xdr:row>
      <xdr:rowOff>0</xdr:rowOff>
    </xdr:from>
    <xdr:to>
      <xdr:col>4</xdr:col>
      <xdr:colOff>299520</xdr:colOff>
      <xdr:row>109</xdr:row>
      <xdr:rowOff>299520</xdr:rowOff>
    </xdr:to>
    <xdr:sp macro="" textlink="">
      <xdr:nvSpPr>
        <xdr:cNvPr id="1949" name="CustomShape 1"/>
        <xdr:cNvSpPr/>
      </xdr:nvSpPr>
      <xdr:spPr>
        <a:xfrm>
          <a:off x="8345520" y="43686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109</xdr:row>
      <xdr:rowOff>0</xdr:rowOff>
    </xdr:from>
    <xdr:to>
      <xdr:col>4</xdr:col>
      <xdr:colOff>299520</xdr:colOff>
      <xdr:row>109</xdr:row>
      <xdr:rowOff>299520</xdr:rowOff>
    </xdr:to>
    <xdr:sp macro="" textlink="">
      <xdr:nvSpPr>
        <xdr:cNvPr id="1950" name="CustomShape 1"/>
        <xdr:cNvSpPr/>
      </xdr:nvSpPr>
      <xdr:spPr>
        <a:xfrm>
          <a:off x="8345520" y="43686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109</xdr:row>
      <xdr:rowOff>0</xdr:rowOff>
    </xdr:from>
    <xdr:to>
      <xdr:col>4</xdr:col>
      <xdr:colOff>299520</xdr:colOff>
      <xdr:row>109</xdr:row>
      <xdr:rowOff>299520</xdr:rowOff>
    </xdr:to>
    <xdr:sp macro="" textlink="">
      <xdr:nvSpPr>
        <xdr:cNvPr id="1951" name="CustomShape 1"/>
        <xdr:cNvSpPr/>
      </xdr:nvSpPr>
      <xdr:spPr>
        <a:xfrm>
          <a:off x="8345520" y="43686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109</xdr:row>
      <xdr:rowOff>0</xdr:rowOff>
    </xdr:from>
    <xdr:to>
      <xdr:col>4</xdr:col>
      <xdr:colOff>299520</xdr:colOff>
      <xdr:row>109</xdr:row>
      <xdr:rowOff>299520</xdr:rowOff>
    </xdr:to>
    <xdr:sp macro="" textlink="">
      <xdr:nvSpPr>
        <xdr:cNvPr id="1952" name="CustomShape 1"/>
        <xdr:cNvSpPr/>
      </xdr:nvSpPr>
      <xdr:spPr>
        <a:xfrm>
          <a:off x="8345520" y="43686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109</xdr:row>
      <xdr:rowOff>0</xdr:rowOff>
    </xdr:from>
    <xdr:to>
      <xdr:col>4</xdr:col>
      <xdr:colOff>299520</xdr:colOff>
      <xdr:row>109</xdr:row>
      <xdr:rowOff>308520</xdr:rowOff>
    </xdr:to>
    <xdr:sp macro="" textlink="">
      <xdr:nvSpPr>
        <xdr:cNvPr id="1953" name="CustomShape 1"/>
        <xdr:cNvSpPr/>
      </xdr:nvSpPr>
      <xdr:spPr>
        <a:xfrm>
          <a:off x="8345520" y="43686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109</xdr:row>
      <xdr:rowOff>0</xdr:rowOff>
    </xdr:from>
    <xdr:to>
      <xdr:col>4</xdr:col>
      <xdr:colOff>299520</xdr:colOff>
      <xdr:row>109</xdr:row>
      <xdr:rowOff>308520</xdr:rowOff>
    </xdr:to>
    <xdr:sp macro="" textlink="">
      <xdr:nvSpPr>
        <xdr:cNvPr id="1954" name="CustomShape 1"/>
        <xdr:cNvSpPr/>
      </xdr:nvSpPr>
      <xdr:spPr>
        <a:xfrm>
          <a:off x="8345520" y="43686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109</xdr:row>
      <xdr:rowOff>0</xdr:rowOff>
    </xdr:from>
    <xdr:to>
      <xdr:col>4</xdr:col>
      <xdr:colOff>299520</xdr:colOff>
      <xdr:row>109</xdr:row>
      <xdr:rowOff>299520</xdr:rowOff>
    </xdr:to>
    <xdr:sp macro="" textlink="">
      <xdr:nvSpPr>
        <xdr:cNvPr id="1955" name="CustomShape 1"/>
        <xdr:cNvSpPr/>
      </xdr:nvSpPr>
      <xdr:spPr>
        <a:xfrm>
          <a:off x="8345520" y="43686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109</xdr:row>
      <xdr:rowOff>0</xdr:rowOff>
    </xdr:from>
    <xdr:to>
      <xdr:col>4</xdr:col>
      <xdr:colOff>299520</xdr:colOff>
      <xdr:row>109</xdr:row>
      <xdr:rowOff>299520</xdr:rowOff>
    </xdr:to>
    <xdr:sp macro="" textlink="">
      <xdr:nvSpPr>
        <xdr:cNvPr id="1956" name="CustomShape 1"/>
        <xdr:cNvSpPr/>
      </xdr:nvSpPr>
      <xdr:spPr>
        <a:xfrm>
          <a:off x="8345520" y="43686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109</xdr:row>
      <xdr:rowOff>0</xdr:rowOff>
    </xdr:from>
    <xdr:to>
      <xdr:col>4</xdr:col>
      <xdr:colOff>299520</xdr:colOff>
      <xdr:row>109</xdr:row>
      <xdr:rowOff>299520</xdr:rowOff>
    </xdr:to>
    <xdr:sp macro="" textlink="">
      <xdr:nvSpPr>
        <xdr:cNvPr id="1957" name="CustomShape 1"/>
        <xdr:cNvSpPr/>
      </xdr:nvSpPr>
      <xdr:spPr>
        <a:xfrm>
          <a:off x="8345520" y="43686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110</xdr:row>
      <xdr:rowOff>0</xdr:rowOff>
    </xdr:from>
    <xdr:to>
      <xdr:col>4</xdr:col>
      <xdr:colOff>299520</xdr:colOff>
      <xdr:row>110</xdr:row>
      <xdr:rowOff>308520</xdr:rowOff>
    </xdr:to>
    <xdr:sp macro="" textlink="">
      <xdr:nvSpPr>
        <xdr:cNvPr id="1958" name="CustomShape 1"/>
        <xdr:cNvSpPr/>
      </xdr:nvSpPr>
      <xdr:spPr>
        <a:xfrm>
          <a:off x="8345520" y="441151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110</xdr:row>
      <xdr:rowOff>0</xdr:rowOff>
    </xdr:from>
    <xdr:to>
      <xdr:col>4</xdr:col>
      <xdr:colOff>299520</xdr:colOff>
      <xdr:row>110</xdr:row>
      <xdr:rowOff>308520</xdr:rowOff>
    </xdr:to>
    <xdr:sp macro="" textlink="">
      <xdr:nvSpPr>
        <xdr:cNvPr id="1959" name="CustomShape 1"/>
        <xdr:cNvSpPr/>
      </xdr:nvSpPr>
      <xdr:spPr>
        <a:xfrm>
          <a:off x="8345520" y="441151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110</xdr:row>
      <xdr:rowOff>0</xdr:rowOff>
    </xdr:from>
    <xdr:to>
      <xdr:col>4</xdr:col>
      <xdr:colOff>299520</xdr:colOff>
      <xdr:row>110</xdr:row>
      <xdr:rowOff>299520</xdr:rowOff>
    </xdr:to>
    <xdr:sp macro="" textlink="">
      <xdr:nvSpPr>
        <xdr:cNvPr id="1960" name="CustomShape 1"/>
        <xdr:cNvSpPr/>
      </xdr:nvSpPr>
      <xdr:spPr>
        <a:xfrm>
          <a:off x="8345520" y="44115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110</xdr:row>
      <xdr:rowOff>0</xdr:rowOff>
    </xdr:from>
    <xdr:to>
      <xdr:col>4</xdr:col>
      <xdr:colOff>299520</xdr:colOff>
      <xdr:row>110</xdr:row>
      <xdr:rowOff>299520</xdr:rowOff>
    </xdr:to>
    <xdr:sp macro="" textlink="">
      <xdr:nvSpPr>
        <xdr:cNvPr id="1961" name="CustomShape 1"/>
        <xdr:cNvSpPr/>
      </xdr:nvSpPr>
      <xdr:spPr>
        <a:xfrm>
          <a:off x="8345520" y="44115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110</xdr:row>
      <xdr:rowOff>0</xdr:rowOff>
    </xdr:from>
    <xdr:to>
      <xdr:col>4</xdr:col>
      <xdr:colOff>299520</xdr:colOff>
      <xdr:row>110</xdr:row>
      <xdr:rowOff>299520</xdr:rowOff>
    </xdr:to>
    <xdr:sp macro="" textlink="">
      <xdr:nvSpPr>
        <xdr:cNvPr id="1962" name="CustomShape 1"/>
        <xdr:cNvSpPr/>
      </xdr:nvSpPr>
      <xdr:spPr>
        <a:xfrm>
          <a:off x="8345520" y="44115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110</xdr:row>
      <xdr:rowOff>0</xdr:rowOff>
    </xdr:from>
    <xdr:to>
      <xdr:col>4</xdr:col>
      <xdr:colOff>299520</xdr:colOff>
      <xdr:row>110</xdr:row>
      <xdr:rowOff>299520</xdr:rowOff>
    </xdr:to>
    <xdr:sp macro="" textlink="">
      <xdr:nvSpPr>
        <xdr:cNvPr id="1963" name="CustomShape 1"/>
        <xdr:cNvSpPr/>
      </xdr:nvSpPr>
      <xdr:spPr>
        <a:xfrm>
          <a:off x="8345520" y="44115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110</xdr:row>
      <xdr:rowOff>0</xdr:rowOff>
    </xdr:from>
    <xdr:to>
      <xdr:col>4</xdr:col>
      <xdr:colOff>299520</xdr:colOff>
      <xdr:row>110</xdr:row>
      <xdr:rowOff>308520</xdr:rowOff>
    </xdr:to>
    <xdr:sp macro="" textlink="">
      <xdr:nvSpPr>
        <xdr:cNvPr id="1964" name="CustomShape 1"/>
        <xdr:cNvSpPr/>
      </xdr:nvSpPr>
      <xdr:spPr>
        <a:xfrm>
          <a:off x="8345520" y="441151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110</xdr:row>
      <xdr:rowOff>0</xdr:rowOff>
    </xdr:from>
    <xdr:to>
      <xdr:col>4</xdr:col>
      <xdr:colOff>299520</xdr:colOff>
      <xdr:row>110</xdr:row>
      <xdr:rowOff>308520</xdr:rowOff>
    </xdr:to>
    <xdr:sp macro="" textlink="">
      <xdr:nvSpPr>
        <xdr:cNvPr id="1965" name="CustomShape 1"/>
        <xdr:cNvSpPr/>
      </xdr:nvSpPr>
      <xdr:spPr>
        <a:xfrm>
          <a:off x="8345520" y="441151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110</xdr:row>
      <xdr:rowOff>0</xdr:rowOff>
    </xdr:from>
    <xdr:to>
      <xdr:col>4</xdr:col>
      <xdr:colOff>299520</xdr:colOff>
      <xdr:row>110</xdr:row>
      <xdr:rowOff>299520</xdr:rowOff>
    </xdr:to>
    <xdr:sp macro="" textlink="">
      <xdr:nvSpPr>
        <xdr:cNvPr id="1966" name="CustomShape 1"/>
        <xdr:cNvSpPr/>
      </xdr:nvSpPr>
      <xdr:spPr>
        <a:xfrm>
          <a:off x="8345520" y="44115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110</xdr:row>
      <xdr:rowOff>0</xdr:rowOff>
    </xdr:from>
    <xdr:to>
      <xdr:col>4</xdr:col>
      <xdr:colOff>299520</xdr:colOff>
      <xdr:row>110</xdr:row>
      <xdr:rowOff>299520</xdr:rowOff>
    </xdr:to>
    <xdr:sp macro="" textlink="">
      <xdr:nvSpPr>
        <xdr:cNvPr id="1967" name="CustomShape 1"/>
        <xdr:cNvSpPr/>
      </xdr:nvSpPr>
      <xdr:spPr>
        <a:xfrm>
          <a:off x="8345520" y="44115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110</xdr:row>
      <xdr:rowOff>0</xdr:rowOff>
    </xdr:from>
    <xdr:to>
      <xdr:col>4</xdr:col>
      <xdr:colOff>299520</xdr:colOff>
      <xdr:row>110</xdr:row>
      <xdr:rowOff>299520</xdr:rowOff>
    </xdr:to>
    <xdr:sp macro="" textlink="">
      <xdr:nvSpPr>
        <xdr:cNvPr id="1968" name="CustomShape 1"/>
        <xdr:cNvSpPr/>
      </xdr:nvSpPr>
      <xdr:spPr>
        <a:xfrm>
          <a:off x="8345520" y="44115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110</xdr:row>
      <xdr:rowOff>0</xdr:rowOff>
    </xdr:from>
    <xdr:to>
      <xdr:col>4</xdr:col>
      <xdr:colOff>299520</xdr:colOff>
      <xdr:row>110</xdr:row>
      <xdr:rowOff>308520</xdr:rowOff>
    </xdr:to>
    <xdr:sp macro="" textlink="">
      <xdr:nvSpPr>
        <xdr:cNvPr id="1969" name="CustomShape 1"/>
        <xdr:cNvSpPr/>
      </xdr:nvSpPr>
      <xdr:spPr>
        <a:xfrm>
          <a:off x="8345520" y="441151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110</xdr:row>
      <xdr:rowOff>0</xdr:rowOff>
    </xdr:from>
    <xdr:to>
      <xdr:col>4</xdr:col>
      <xdr:colOff>299520</xdr:colOff>
      <xdr:row>110</xdr:row>
      <xdr:rowOff>308520</xdr:rowOff>
    </xdr:to>
    <xdr:sp macro="" textlink="">
      <xdr:nvSpPr>
        <xdr:cNvPr id="1970" name="CustomShape 1"/>
        <xdr:cNvSpPr/>
      </xdr:nvSpPr>
      <xdr:spPr>
        <a:xfrm>
          <a:off x="8345520" y="441151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110</xdr:row>
      <xdr:rowOff>0</xdr:rowOff>
    </xdr:from>
    <xdr:to>
      <xdr:col>4</xdr:col>
      <xdr:colOff>299520</xdr:colOff>
      <xdr:row>110</xdr:row>
      <xdr:rowOff>299520</xdr:rowOff>
    </xdr:to>
    <xdr:sp macro="" textlink="">
      <xdr:nvSpPr>
        <xdr:cNvPr id="1971" name="CustomShape 1"/>
        <xdr:cNvSpPr/>
      </xdr:nvSpPr>
      <xdr:spPr>
        <a:xfrm>
          <a:off x="8345520" y="44115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110</xdr:row>
      <xdr:rowOff>0</xdr:rowOff>
    </xdr:from>
    <xdr:to>
      <xdr:col>4</xdr:col>
      <xdr:colOff>299520</xdr:colOff>
      <xdr:row>110</xdr:row>
      <xdr:rowOff>299520</xdr:rowOff>
    </xdr:to>
    <xdr:sp macro="" textlink="">
      <xdr:nvSpPr>
        <xdr:cNvPr id="1972" name="CustomShape 1"/>
        <xdr:cNvSpPr/>
      </xdr:nvSpPr>
      <xdr:spPr>
        <a:xfrm>
          <a:off x="8345520" y="44115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110</xdr:row>
      <xdr:rowOff>0</xdr:rowOff>
    </xdr:from>
    <xdr:to>
      <xdr:col>4</xdr:col>
      <xdr:colOff>299520</xdr:colOff>
      <xdr:row>110</xdr:row>
      <xdr:rowOff>299520</xdr:rowOff>
    </xdr:to>
    <xdr:sp macro="" textlink="">
      <xdr:nvSpPr>
        <xdr:cNvPr id="1973" name="CustomShape 1"/>
        <xdr:cNvSpPr/>
      </xdr:nvSpPr>
      <xdr:spPr>
        <a:xfrm>
          <a:off x="8345520" y="44115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110</xdr:row>
      <xdr:rowOff>0</xdr:rowOff>
    </xdr:from>
    <xdr:to>
      <xdr:col>4</xdr:col>
      <xdr:colOff>299520</xdr:colOff>
      <xdr:row>110</xdr:row>
      <xdr:rowOff>299520</xdr:rowOff>
    </xdr:to>
    <xdr:sp macro="" textlink="">
      <xdr:nvSpPr>
        <xdr:cNvPr id="1974" name="CustomShape 1"/>
        <xdr:cNvSpPr/>
      </xdr:nvSpPr>
      <xdr:spPr>
        <a:xfrm>
          <a:off x="8345520" y="44115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110</xdr:row>
      <xdr:rowOff>0</xdr:rowOff>
    </xdr:from>
    <xdr:to>
      <xdr:col>4</xdr:col>
      <xdr:colOff>299520</xdr:colOff>
      <xdr:row>110</xdr:row>
      <xdr:rowOff>308520</xdr:rowOff>
    </xdr:to>
    <xdr:sp macro="" textlink="">
      <xdr:nvSpPr>
        <xdr:cNvPr id="1975" name="CustomShape 1"/>
        <xdr:cNvSpPr/>
      </xdr:nvSpPr>
      <xdr:spPr>
        <a:xfrm>
          <a:off x="8345520" y="441151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110</xdr:row>
      <xdr:rowOff>0</xdr:rowOff>
    </xdr:from>
    <xdr:to>
      <xdr:col>4</xdr:col>
      <xdr:colOff>299520</xdr:colOff>
      <xdr:row>110</xdr:row>
      <xdr:rowOff>308520</xdr:rowOff>
    </xdr:to>
    <xdr:sp macro="" textlink="">
      <xdr:nvSpPr>
        <xdr:cNvPr id="1976" name="CustomShape 1"/>
        <xdr:cNvSpPr/>
      </xdr:nvSpPr>
      <xdr:spPr>
        <a:xfrm>
          <a:off x="8345520" y="441151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110</xdr:row>
      <xdr:rowOff>0</xdr:rowOff>
    </xdr:from>
    <xdr:to>
      <xdr:col>4</xdr:col>
      <xdr:colOff>299520</xdr:colOff>
      <xdr:row>110</xdr:row>
      <xdr:rowOff>299520</xdr:rowOff>
    </xdr:to>
    <xdr:sp macro="" textlink="">
      <xdr:nvSpPr>
        <xdr:cNvPr id="1977" name="CustomShape 1"/>
        <xdr:cNvSpPr/>
      </xdr:nvSpPr>
      <xdr:spPr>
        <a:xfrm>
          <a:off x="8345520" y="44115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110</xdr:row>
      <xdr:rowOff>0</xdr:rowOff>
    </xdr:from>
    <xdr:to>
      <xdr:col>4</xdr:col>
      <xdr:colOff>299520</xdr:colOff>
      <xdr:row>110</xdr:row>
      <xdr:rowOff>299520</xdr:rowOff>
    </xdr:to>
    <xdr:sp macro="" textlink="">
      <xdr:nvSpPr>
        <xdr:cNvPr id="1978" name="CustomShape 1"/>
        <xdr:cNvSpPr/>
      </xdr:nvSpPr>
      <xdr:spPr>
        <a:xfrm>
          <a:off x="8345520" y="44115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110</xdr:row>
      <xdr:rowOff>0</xdr:rowOff>
    </xdr:from>
    <xdr:to>
      <xdr:col>4</xdr:col>
      <xdr:colOff>299520</xdr:colOff>
      <xdr:row>110</xdr:row>
      <xdr:rowOff>299520</xdr:rowOff>
    </xdr:to>
    <xdr:sp macro="" textlink="">
      <xdr:nvSpPr>
        <xdr:cNvPr id="1979" name="CustomShape 1"/>
        <xdr:cNvSpPr/>
      </xdr:nvSpPr>
      <xdr:spPr>
        <a:xfrm>
          <a:off x="8345520" y="44115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111</xdr:row>
      <xdr:rowOff>0</xdr:rowOff>
    </xdr:from>
    <xdr:to>
      <xdr:col>4</xdr:col>
      <xdr:colOff>299520</xdr:colOff>
      <xdr:row>111</xdr:row>
      <xdr:rowOff>308520</xdr:rowOff>
    </xdr:to>
    <xdr:sp macro="" textlink="">
      <xdr:nvSpPr>
        <xdr:cNvPr id="1980" name="CustomShape 1"/>
        <xdr:cNvSpPr/>
      </xdr:nvSpPr>
      <xdr:spPr>
        <a:xfrm>
          <a:off x="8345520" y="44543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111</xdr:row>
      <xdr:rowOff>0</xdr:rowOff>
    </xdr:from>
    <xdr:to>
      <xdr:col>4</xdr:col>
      <xdr:colOff>299520</xdr:colOff>
      <xdr:row>111</xdr:row>
      <xdr:rowOff>308520</xdr:rowOff>
    </xdr:to>
    <xdr:sp macro="" textlink="">
      <xdr:nvSpPr>
        <xdr:cNvPr id="1981" name="CustomShape 1"/>
        <xdr:cNvSpPr/>
      </xdr:nvSpPr>
      <xdr:spPr>
        <a:xfrm>
          <a:off x="8345520" y="44543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111</xdr:row>
      <xdr:rowOff>0</xdr:rowOff>
    </xdr:from>
    <xdr:to>
      <xdr:col>4</xdr:col>
      <xdr:colOff>299520</xdr:colOff>
      <xdr:row>111</xdr:row>
      <xdr:rowOff>299520</xdr:rowOff>
    </xdr:to>
    <xdr:sp macro="" textlink="">
      <xdr:nvSpPr>
        <xdr:cNvPr id="1982" name="CustomShape 1"/>
        <xdr:cNvSpPr/>
      </xdr:nvSpPr>
      <xdr:spPr>
        <a:xfrm>
          <a:off x="8345520" y="44543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111</xdr:row>
      <xdr:rowOff>0</xdr:rowOff>
    </xdr:from>
    <xdr:to>
      <xdr:col>4</xdr:col>
      <xdr:colOff>299520</xdr:colOff>
      <xdr:row>111</xdr:row>
      <xdr:rowOff>299520</xdr:rowOff>
    </xdr:to>
    <xdr:sp macro="" textlink="">
      <xdr:nvSpPr>
        <xdr:cNvPr id="1983" name="CustomShape 1"/>
        <xdr:cNvSpPr/>
      </xdr:nvSpPr>
      <xdr:spPr>
        <a:xfrm>
          <a:off x="8345520" y="44543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111</xdr:row>
      <xdr:rowOff>0</xdr:rowOff>
    </xdr:from>
    <xdr:to>
      <xdr:col>4</xdr:col>
      <xdr:colOff>299520</xdr:colOff>
      <xdr:row>111</xdr:row>
      <xdr:rowOff>299520</xdr:rowOff>
    </xdr:to>
    <xdr:sp macro="" textlink="">
      <xdr:nvSpPr>
        <xdr:cNvPr id="1984" name="CustomShape 1"/>
        <xdr:cNvSpPr/>
      </xdr:nvSpPr>
      <xdr:spPr>
        <a:xfrm>
          <a:off x="8345520" y="44543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111</xdr:row>
      <xdr:rowOff>0</xdr:rowOff>
    </xdr:from>
    <xdr:to>
      <xdr:col>4</xdr:col>
      <xdr:colOff>299520</xdr:colOff>
      <xdr:row>111</xdr:row>
      <xdr:rowOff>299520</xdr:rowOff>
    </xdr:to>
    <xdr:sp macro="" textlink="">
      <xdr:nvSpPr>
        <xdr:cNvPr id="1985" name="CustomShape 1"/>
        <xdr:cNvSpPr/>
      </xdr:nvSpPr>
      <xdr:spPr>
        <a:xfrm>
          <a:off x="8345520" y="44543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111</xdr:row>
      <xdr:rowOff>0</xdr:rowOff>
    </xdr:from>
    <xdr:to>
      <xdr:col>4</xdr:col>
      <xdr:colOff>299520</xdr:colOff>
      <xdr:row>111</xdr:row>
      <xdr:rowOff>308520</xdr:rowOff>
    </xdr:to>
    <xdr:sp macro="" textlink="">
      <xdr:nvSpPr>
        <xdr:cNvPr id="1986" name="CustomShape 1"/>
        <xdr:cNvSpPr/>
      </xdr:nvSpPr>
      <xdr:spPr>
        <a:xfrm>
          <a:off x="8345520" y="44543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111</xdr:row>
      <xdr:rowOff>0</xdr:rowOff>
    </xdr:from>
    <xdr:to>
      <xdr:col>4</xdr:col>
      <xdr:colOff>299520</xdr:colOff>
      <xdr:row>111</xdr:row>
      <xdr:rowOff>308520</xdr:rowOff>
    </xdr:to>
    <xdr:sp macro="" textlink="">
      <xdr:nvSpPr>
        <xdr:cNvPr id="1987" name="CustomShape 1"/>
        <xdr:cNvSpPr/>
      </xdr:nvSpPr>
      <xdr:spPr>
        <a:xfrm>
          <a:off x="8345520" y="44543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111</xdr:row>
      <xdr:rowOff>0</xdr:rowOff>
    </xdr:from>
    <xdr:to>
      <xdr:col>4</xdr:col>
      <xdr:colOff>299520</xdr:colOff>
      <xdr:row>111</xdr:row>
      <xdr:rowOff>299520</xdr:rowOff>
    </xdr:to>
    <xdr:sp macro="" textlink="">
      <xdr:nvSpPr>
        <xdr:cNvPr id="1988" name="CustomShape 1"/>
        <xdr:cNvSpPr/>
      </xdr:nvSpPr>
      <xdr:spPr>
        <a:xfrm>
          <a:off x="8345520" y="44543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111</xdr:row>
      <xdr:rowOff>0</xdr:rowOff>
    </xdr:from>
    <xdr:to>
      <xdr:col>4</xdr:col>
      <xdr:colOff>299520</xdr:colOff>
      <xdr:row>111</xdr:row>
      <xdr:rowOff>299520</xdr:rowOff>
    </xdr:to>
    <xdr:sp macro="" textlink="">
      <xdr:nvSpPr>
        <xdr:cNvPr id="1989" name="CustomShape 1"/>
        <xdr:cNvSpPr/>
      </xdr:nvSpPr>
      <xdr:spPr>
        <a:xfrm>
          <a:off x="8345520" y="44543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111</xdr:row>
      <xdr:rowOff>0</xdr:rowOff>
    </xdr:from>
    <xdr:to>
      <xdr:col>4</xdr:col>
      <xdr:colOff>299520</xdr:colOff>
      <xdr:row>111</xdr:row>
      <xdr:rowOff>299520</xdr:rowOff>
    </xdr:to>
    <xdr:sp macro="" textlink="">
      <xdr:nvSpPr>
        <xdr:cNvPr id="1990" name="CustomShape 1"/>
        <xdr:cNvSpPr/>
      </xdr:nvSpPr>
      <xdr:spPr>
        <a:xfrm>
          <a:off x="8345520" y="44543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111</xdr:row>
      <xdr:rowOff>0</xdr:rowOff>
    </xdr:from>
    <xdr:to>
      <xdr:col>4</xdr:col>
      <xdr:colOff>299520</xdr:colOff>
      <xdr:row>111</xdr:row>
      <xdr:rowOff>308520</xdr:rowOff>
    </xdr:to>
    <xdr:sp macro="" textlink="">
      <xdr:nvSpPr>
        <xdr:cNvPr id="1991" name="CustomShape 1"/>
        <xdr:cNvSpPr/>
      </xdr:nvSpPr>
      <xdr:spPr>
        <a:xfrm>
          <a:off x="8345520" y="44543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111</xdr:row>
      <xdr:rowOff>0</xdr:rowOff>
    </xdr:from>
    <xdr:to>
      <xdr:col>4</xdr:col>
      <xdr:colOff>299520</xdr:colOff>
      <xdr:row>111</xdr:row>
      <xdr:rowOff>308520</xdr:rowOff>
    </xdr:to>
    <xdr:sp macro="" textlink="">
      <xdr:nvSpPr>
        <xdr:cNvPr id="1992" name="CustomShape 1"/>
        <xdr:cNvSpPr/>
      </xdr:nvSpPr>
      <xdr:spPr>
        <a:xfrm>
          <a:off x="8345520" y="44543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111</xdr:row>
      <xdr:rowOff>0</xdr:rowOff>
    </xdr:from>
    <xdr:to>
      <xdr:col>4</xdr:col>
      <xdr:colOff>299520</xdr:colOff>
      <xdr:row>111</xdr:row>
      <xdr:rowOff>299520</xdr:rowOff>
    </xdr:to>
    <xdr:sp macro="" textlink="">
      <xdr:nvSpPr>
        <xdr:cNvPr id="1993" name="CustomShape 1"/>
        <xdr:cNvSpPr/>
      </xdr:nvSpPr>
      <xdr:spPr>
        <a:xfrm>
          <a:off x="8345520" y="44543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111</xdr:row>
      <xdr:rowOff>0</xdr:rowOff>
    </xdr:from>
    <xdr:to>
      <xdr:col>4</xdr:col>
      <xdr:colOff>299520</xdr:colOff>
      <xdr:row>111</xdr:row>
      <xdr:rowOff>299520</xdr:rowOff>
    </xdr:to>
    <xdr:sp macro="" textlink="">
      <xdr:nvSpPr>
        <xdr:cNvPr id="1994" name="CustomShape 1"/>
        <xdr:cNvSpPr/>
      </xdr:nvSpPr>
      <xdr:spPr>
        <a:xfrm>
          <a:off x="8345520" y="44543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111</xdr:row>
      <xdr:rowOff>0</xdr:rowOff>
    </xdr:from>
    <xdr:to>
      <xdr:col>4</xdr:col>
      <xdr:colOff>299520</xdr:colOff>
      <xdr:row>111</xdr:row>
      <xdr:rowOff>299520</xdr:rowOff>
    </xdr:to>
    <xdr:sp macro="" textlink="">
      <xdr:nvSpPr>
        <xdr:cNvPr id="1995" name="CustomShape 1"/>
        <xdr:cNvSpPr/>
      </xdr:nvSpPr>
      <xdr:spPr>
        <a:xfrm>
          <a:off x="8345520" y="44543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111</xdr:row>
      <xdr:rowOff>0</xdr:rowOff>
    </xdr:from>
    <xdr:to>
      <xdr:col>4</xdr:col>
      <xdr:colOff>299520</xdr:colOff>
      <xdr:row>111</xdr:row>
      <xdr:rowOff>299520</xdr:rowOff>
    </xdr:to>
    <xdr:sp macro="" textlink="">
      <xdr:nvSpPr>
        <xdr:cNvPr id="1996" name="CustomShape 1"/>
        <xdr:cNvSpPr/>
      </xdr:nvSpPr>
      <xdr:spPr>
        <a:xfrm>
          <a:off x="8345520" y="44543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111</xdr:row>
      <xdr:rowOff>0</xdr:rowOff>
    </xdr:from>
    <xdr:to>
      <xdr:col>4</xdr:col>
      <xdr:colOff>299520</xdr:colOff>
      <xdr:row>111</xdr:row>
      <xdr:rowOff>308520</xdr:rowOff>
    </xdr:to>
    <xdr:sp macro="" textlink="">
      <xdr:nvSpPr>
        <xdr:cNvPr id="1997" name="CustomShape 1"/>
        <xdr:cNvSpPr/>
      </xdr:nvSpPr>
      <xdr:spPr>
        <a:xfrm>
          <a:off x="8345520" y="44543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111</xdr:row>
      <xdr:rowOff>0</xdr:rowOff>
    </xdr:from>
    <xdr:to>
      <xdr:col>4</xdr:col>
      <xdr:colOff>299520</xdr:colOff>
      <xdr:row>111</xdr:row>
      <xdr:rowOff>308520</xdr:rowOff>
    </xdr:to>
    <xdr:sp macro="" textlink="">
      <xdr:nvSpPr>
        <xdr:cNvPr id="1998" name="CustomShape 1"/>
        <xdr:cNvSpPr/>
      </xdr:nvSpPr>
      <xdr:spPr>
        <a:xfrm>
          <a:off x="8345520" y="44543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111</xdr:row>
      <xdr:rowOff>0</xdr:rowOff>
    </xdr:from>
    <xdr:to>
      <xdr:col>4</xdr:col>
      <xdr:colOff>299520</xdr:colOff>
      <xdr:row>111</xdr:row>
      <xdr:rowOff>299520</xdr:rowOff>
    </xdr:to>
    <xdr:sp macro="" textlink="">
      <xdr:nvSpPr>
        <xdr:cNvPr id="1999" name="CustomShape 1"/>
        <xdr:cNvSpPr/>
      </xdr:nvSpPr>
      <xdr:spPr>
        <a:xfrm>
          <a:off x="8345520" y="44543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111</xdr:row>
      <xdr:rowOff>0</xdr:rowOff>
    </xdr:from>
    <xdr:to>
      <xdr:col>4</xdr:col>
      <xdr:colOff>299520</xdr:colOff>
      <xdr:row>111</xdr:row>
      <xdr:rowOff>299520</xdr:rowOff>
    </xdr:to>
    <xdr:sp macro="" textlink="">
      <xdr:nvSpPr>
        <xdr:cNvPr id="2000" name="CustomShape 1"/>
        <xdr:cNvSpPr/>
      </xdr:nvSpPr>
      <xdr:spPr>
        <a:xfrm>
          <a:off x="8345520" y="44543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111</xdr:row>
      <xdr:rowOff>0</xdr:rowOff>
    </xdr:from>
    <xdr:to>
      <xdr:col>4</xdr:col>
      <xdr:colOff>299520</xdr:colOff>
      <xdr:row>111</xdr:row>
      <xdr:rowOff>299520</xdr:rowOff>
    </xdr:to>
    <xdr:sp macro="" textlink="">
      <xdr:nvSpPr>
        <xdr:cNvPr id="2001" name="CustomShape 1"/>
        <xdr:cNvSpPr/>
      </xdr:nvSpPr>
      <xdr:spPr>
        <a:xfrm>
          <a:off x="8345520" y="44543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112</xdr:row>
      <xdr:rowOff>0</xdr:rowOff>
    </xdr:from>
    <xdr:to>
      <xdr:col>4</xdr:col>
      <xdr:colOff>299520</xdr:colOff>
      <xdr:row>112</xdr:row>
      <xdr:rowOff>308520</xdr:rowOff>
    </xdr:to>
    <xdr:sp macro="" textlink="">
      <xdr:nvSpPr>
        <xdr:cNvPr id="2002" name="CustomShape 1"/>
        <xdr:cNvSpPr/>
      </xdr:nvSpPr>
      <xdr:spPr>
        <a:xfrm>
          <a:off x="8345520" y="44972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112</xdr:row>
      <xdr:rowOff>0</xdr:rowOff>
    </xdr:from>
    <xdr:to>
      <xdr:col>4</xdr:col>
      <xdr:colOff>299520</xdr:colOff>
      <xdr:row>112</xdr:row>
      <xdr:rowOff>308520</xdr:rowOff>
    </xdr:to>
    <xdr:sp macro="" textlink="">
      <xdr:nvSpPr>
        <xdr:cNvPr id="2003" name="CustomShape 1"/>
        <xdr:cNvSpPr/>
      </xdr:nvSpPr>
      <xdr:spPr>
        <a:xfrm>
          <a:off x="8345520" y="44972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112</xdr:row>
      <xdr:rowOff>0</xdr:rowOff>
    </xdr:from>
    <xdr:to>
      <xdr:col>4</xdr:col>
      <xdr:colOff>299520</xdr:colOff>
      <xdr:row>112</xdr:row>
      <xdr:rowOff>299520</xdr:rowOff>
    </xdr:to>
    <xdr:sp macro="" textlink="">
      <xdr:nvSpPr>
        <xdr:cNvPr id="2004" name="CustomShape 1"/>
        <xdr:cNvSpPr/>
      </xdr:nvSpPr>
      <xdr:spPr>
        <a:xfrm>
          <a:off x="8345520" y="4497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112</xdr:row>
      <xdr:rowOff>0</xdr:rowOff>
    </xdr:from>
    <xdr:to>
      <xdr:col>4</xdr:col>
      <xdr:colOff>299520</xdr:colOff>
      <xdr:row>112</xdr:row>
      <xdr:rowOff>299520</xdr:rowOff>
    </xdr:to>
    <xdr:sp macro="" textlink="">
      <xdr:nvSpPr>
        <xdr:cNvPr id="2005" name="CustomShape 1"/>
        <xdr:cNvSpPr/>
      </xdr:nvSpPr>
      <xdr:spPr>
        <a:xfrm>
          <a:off x="8345520" y="4497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112</xdr:row>
      <xdr:rowOff>0</xdr:rowOff>
    </xdr:from>
    <xdr:to>
      <xdr:col>4</xdr:col>
      <xdr:colOff>299520</xdr:colOff>
      <xdr:row>112</xdr:row>
      <xdr:rowOff>299520</xdr:rowOff>
    </xdr:to>
    <xdr:sp macro="" textlink="">
      <xdr:nvSpPr>
        <xdr:cNvPr id="2006" name="CustomShape 1"/>
        <xdr:cNvSpPr/>
      </xdr:nvSpPr>
      <xdr:spPr>
        <a:xfrm>
          <a:off x="8345520" y="4497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112</xdr:row>
      <xdr:rowOff>0</xdr:rowOff>
    </xdr:from>
    <xdr:to>
      <xdr:col>4</xdr:col>
      <xdr:colOff>299520</xdr:colOff>
      <xdr:row>112</xdr:row>
      <xdr:rowOff>299520</xdr:rowOff>
    </xdr:to>
    <xdr:sp macro="" textlink="">
      <xdr:nvSpPr>
        <xdr:cNvPr id="2007" name="CustomShape 1"/>
        <xdr:cNvSpPr/>
      </xdr:nvSpPr>
      <xdr:spPr>
        <a:xfrm>
          <a:off x="8345520" y="4497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112</xdr:row>
      <xdr:rowOff>0</xdr:rowOff>
    </xdr:from>
    <xdr:to>
      <xdr:col>4</xdr:col>
      <xdr:colOff>299520</xdr:colOff>
      <xdr:row>112</xdr:row>
      <xdr:rowOff>308520</xdr:rowOff>
    </xdr:to>
    <xdr:sp macro="" textlink="">
      <xdr:nvSpPr>
        <xdr:cNvPr id="2008" name="CustomShape 1"/>
        <xdr:cNvSpPr/>
      </xdr:nvSpPr>
      <xdr:spPr>
        <a:xfrm>
          <a:off x="8345520" y="44972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112</xdr:row>
      <xdr:rowOff>0</xdr:rowOff>
    </xdr:from>
    <xdr:to>
      <xdr:col>4</xdr:col>
      <xdr:colOff>299520</xdr:colOff>
      <xdr:row>112</xdr:row>
      <xdr:rowOff>308520</xdr:rowOff>
    </xdr:to>
    <xdr:sp macro="" textlink="">
      <xdr:nvSpPr>
        <xdr:cNvPr id="2009" name="CustomShape 1"/>
        <xdr:cNvSpPr/>
      </xdr:nvSpPr>
      <xdr:spPr>
        <a:xfrm>
          <a:off x="8345520" y="44972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112</xdr:row>
      <xdr:rowOff>0</xdr:rowOff>
    </xdr:from>
    <xdr:to>
      <xdr:col>4</xdr:col>
      <xdr:colOff>299520</xdr:colOff>
      <xdr:row>112</xdr:row>
      <xdr:rowOff>299520</xdr:rowOff>
    </xdr:to>
    <xdr:sp macro="" textlink="">
      <xdr:nvSpPr>
        <xdr:cNvPr id="2010" name="CustomShape 1"/>
        <xdr:cNvSpPr/>
      </xdr:nvSpPr>
      <xdr:spPr>
        <a:xfrm>
          <a:off x="8345520" y="4497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112</xdr:row>
      <xdr:rowOff>0</xdr:rowOff>
    </xdr:from>
    <xdr:to>
      <xdr:col>4</xdr:col>
      <xdr:colOff>299520</xdr:colOff>
      <xdr:row>112</xdr:row>
      <xdr:rowOff>299520</xdr:rowOff>
    </xdr:to>
    <xdr:sp macro="" textlink="">
      <xdr:nvSpPr>
        <xdr:cNvPr id="2011" name="CustomShape 1"/>
        <xdr:cNvSpPr/>
      </xdr:nvSpPr>
      <xdr:spPr>
        <a:xfrm>
          <a:off x="8345520" y="4497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112</xdr:row>
      <xdr:rowOff>0</xdr:rowOff>
    </xdr:from>
    <xdr:to>
      <xdr:col>4</xdr:col>
      <xdr:colOff>299520</xdr:colOff>
      <xdr:row>112</xdr:row>
      <xdr:rowOff>299520</xdr:rowOff>
    </xdr:to>
    <xdr:sp macro="" textlink="">
      <xdr:nvSpPr>
        <xdr:cNvPr id="2012" name="CustomShape 1"/>
        <xdr:cNvSpPr/>
      </xdr:nvSpPr>
      <xdr:spPr>
        <a:xfrm>
          <a:off x="8345520" y="4497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112</xdr:row>
      <xdr:rowOff>0</xdr:rowOff>
    </xdr:from>
    <xdr:to>
      <xdr:col>4</xdr:col>
      <xdr:colOff>299520</xdr:colOff>
      <xdr:row>112</xdr:row>
      <xdr:rowOff>308520</xdr:rowOff>
    </xdr:to>
    <xdr:sp macro="" textlink="">
      <xdr:nvSpPr>
        <xdr:cNvPr id="2013" name="CustomShape 1"/>
        <xdr:cNvSpPr/>
      </xdr:nvSpPr>
      <xdr:spPr>
        <a:xfrm>
          <a:off x="8345520" y="44972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112</xdr:row>
      <xdr:rowOff>0</xdr:rowOff>
    </xdr:from>
    <xdr:to>
      <xdr:col>4</xdr:col>
      <xdr:colOff>299520</xdr:colOff>
      <xdr:row>112</xdr:row>
      <xdr:rowOff>308520</xdr:rowOff>
    </xdr:to>
    <xdr:sp macro="" textlink="">
      <xdr:nvSpPr>
        <xdr:cNvPr id="2014" name="CustomShape 1"/>
        <xdr:cNvSpPr/>
      </xdr:nvSpPr>
      <xdr:spPr>
        <a:xfrm>
          <a:off x="8345520" y="44972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112</xdr:row>
      <xdr:rowOff>0</xdr:rowOff>
    </xdr:from>
    <xdr:to>
      <xdr:col>4</xdr:col>
      <xdr:colOff>299520</xdr:colOff>
      <xdr:row>112</xdr:row>
      <xdr:rowOff>299520</xdr:rowOff>
    </xdr:to>
    <xdr:sp macro="" textlink="">
      <xdr:nvSpPr>
        <xdr:cNvPr id="2015" name="CustomShape 1"/>
        <xdr:cNvSpPr/>
      </xdr:nvSpPr>
      <xdr:spPr>
        <a:xfrm>
          <a:off x="8345520" y="4497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112</xdr:row>
      <xdr:rowOff>0</xdr:rowOff>
    </xdr:from>
    <xdr:to>
      <xdr:col>4</xdr:col>
      <xdr:colOff>299520</xdr:colOff>
      <xdr:row>112</xdr:row>
      <xdr:rowOff>299520</xdr:rowOff>
    </xdr:to>
    <xdr:sp macro="" textlink="">
      <xdr:nvSpPr>
        <xdr:cNvPr id="2016" name="CustomShape 1"/>
        <xdr:cNvSpPr/>
      </xdr:nvSpPr>
      <xdr:spPr>
        <a:xfrm>
          <a:off x="8345520" y="4497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112</xdr:row>
      <xdr:rowOff>0</xdr:rowOff>
    </xdr:from>
    <xdr:to>
      <xdr:col>4</xdr:col>
      <xdr:colOff>299520</xdr:colOff>
      <xdr:row>112</xdr:row>
      <xdr:rowOff>299520</xdr:rowOff>
    </xdr:to>
    <xdr:sp macro="" textlink="">
      <xdr:nvSpPr>
        <xdr:cNvPr id="2017" name="CustomShape 1"/>
        <xdr:cNvSpPr/>
      </xdr:nvSpPr>
      <xdr:spPr>
        <a:xfrm>
          <a:off x="8345520" y="4497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112</xdr:row>
      <xdr:rowOff>0</xdr:rowOff>
    </xdr:from>
    <xdr:to>
      <xdr:col>4</xdr:col>
      <xdr:colOff>299520</xdr:colOff>
      <xdr:row>112</xdr:row>
      <xdr:rowOff>299520</xdr:rowOff>
    </xdr:to>
    <xdr:sp macro="" textlink="">
      <xdr:nvSpPr>
        <xdr:cNvPr id="2018" name="CustomShape 1"/>
        <xdr:cNvSpPr/>
      </xdr:nvSpPr>
      <xdr:spPr>
        <a:xfrm>
          <a:off x="8345520" y="4497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112</xdr:row>
      <xdr:rowOff>0</xdr:rowOff>
    </xdr:from>
    <xdr:to>
      <xdr:col>4</xdr:col>
      <xdr:colOff>299520</xdr:colOff>
      <xdr:row>112</xdr:row>
      <xdr:rowOff>308520</xdr:rowOff>
    </xdr:to>
    <xdr:sp macro="" textlink="">
      <xdr:nvSpPr>
        <xdr:cNvPr id="2019" name="CustomShape 1"/>
        <xdr:cNvSpPr/>
      </xdr:nvSpPr>
      <xdr:spPr>
        <a:xfrm>
          <a:off x="8345520" y="44972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112</xdr:row>
      <xdr:rowOff>0</xdr:rowOff>
    </xdr:from>
    <xdr:to>
      <xdr:col>4</xdr:col>
      <xdr:colOff>299520</xdr:colOff>
      <xdr:row>112</xdr:row>
      <xdr:rowOff>308520</xdr:rowOff>
    </xdr:to>
    <xdr:sp macro="" textlink="">
      <xdr:nvSpPr>
        <xdr:cNvPr id="2020" name="CustomShape 1"/>
        <xdr:cNvSpPr/>
      </xdr:nvSpPr>
      <xdr:spPr>
        <a:xfrm>
          <a:off x="8345520" y="44972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112</xdr:row>
      <xdr:rowOff>0</xdr:rowOff>
    </xdr:from>
    <xdr:to>
      <xdr:col>4</xdr:col>
      <xdr:colOff>299520</xdr:colOff>
      <xdr:row>112</xdr:row>
      <xdr:rowOff>299520</xdr:rowOff>
    </xdr:to>
    <xdr:sp macro="" textlink="">
      <xdr:nvSpPr>
        <xdr:cNvPr id="2021" name="CustomShape 1"/>
        <xdr:cNvSpPr/>
      </xdr:nvSpPr>
      <xdr:spPr>
        <a:xfrm>
          <a:off x="8345520" y="4497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112</xdr:row>
      <xdr:rowOff>0</xdr:rowOff>
    </xdr:from>
    <xdr:to>
      <xdr:col>4</xdr:col>
      <xdr:colOff>299520</xdr:colOff>
      <xdr:row>112</xdr:row>
      <xdr:rowOff>299520</xdr:rowOff>
    </xdr:to>
    <xdr:sp macro="" textlink="">
      <xdr:nvSpPr>
        <xdr:cNvPr id="2022" name="CustomShape 1"/>
        <xdr:cNvSpPr/>
      </xdr:nvSpPr>
      <xdr:spPr>
        <a:xfrm>
          <a:off x="8345520" y="4497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112</xdr:row>
      <xdr:rowOff>0</xdr:rowOff>
    </xdr:from>
    <xdr:to>
      <xdr:col>4</xdr:col>
      <xdr:colOff>299520</xdr:colOff>
      <xdr:row>112</xdr:row>
      <xdr:rowOff>299520</xdr:rowOff>
    </xdr:to>
    <xdr:sp macro="" textlink="">
      <xdr:nvSpPr>
        <xdr:cNvPr id="2023" name="CustomShape 1"/>
        <xdr:cNvSpPr/>
      </xdr:nvSpPr>
      <xdr:spPr>
        <a:xfrm>
          <a:off x="8345520" y="4497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113</xdr:row>
      <xdr:rowOff>0</xdr:rowOff>
    </xdr:from>
    <xdr:to>
      <xdr:col>4</xdr:col>
      <xdr:colOff>299520</xdr:colOff>
      <xdr:row>113</xdr:row>
      <xdr:rowOff>308520</xdr:rowOff>
    </xdr:to>
    <xdr:sp macro="" textlink="">
      <xdr:nvSpPr>
        <xdr:cNvPr id="2024" name="CustomShape 1"/>
        <xdr:cNvSpPr/>
      </xdr:nvSpPr>
      <xdr:spPr>
        <a:xfrm>
          <a:off x="8345520" y="45401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113</xdr:row>
      <xdr:rowOff>0</xdr:rowOff>
    </xdr:from>
    <xdr:to>
      <xdr:col>4</xdr:col>
      <xdr:colOff>299520</xdr:colOff>
      <xdr:row>113</xdr:row>
      <xdr:rowOff>308520</xdr:rowOff>
    </xdr:to>
    <xdr:sp macro="" textlink="">
      <xdr:nvSpPr>
        <xdr:cNvPr id="2025" name="CustomShape 1"/>
        <xdr:cNvSpPr/>
      </xdr:nvSpPr>
      <xdr:spPr>
        <a:xfrm>
          <a:off x="8345520" y="45401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113</xdr:row>
      <xdr:rowOff>0</xdr:rowOff>
    </xdr:from>
    <xdr:to>
      <xdr:col>4</xdr:col>
      <xdr:colOff>299520</xdr:colOff>
      <xdr:row>113</xdr:row>
      <xdr:rowOff>299520</xdr:rowOff>
    </xdr:to>
    <xdr:sp macro="" textlink="">
      <xdr:nvSpPr>
        <xdr:cNvPr id="2026" name="CustomShape 1"/>
        <xdr:cNvSpPr/>
      </xdr:nvSpPr>
      <xdr:spPr>
        <a:xfrm>
          <a:off x="8345520" y="45401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113</xdr:row>
      <xdr:rowOff>0</xdr:rowOff>
    </xdr:from>
    <xdr:to>
      <xdr:col>4</xdr:col>
      <xdr:colOff>299520</xdr:colOff>
      <xdr:row>113</xdr:row>
      <xdr:rowOff>299520</xdr:rowOff>
    </xdr:to>
    <xdr:sp macro="" textlink="">
      <xdr:nvSpPr>
        <xdr:cNvPr id="2027" name="CustomShape 1"/>
        <xdr:cNvSpPr/>
      </xdr:nvSpPr>
      <xdr:spPr>
        <a:xfrm>
          <a:off x="8345520" y="45401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113</xdr:row>
      <xdr:rowOff>0</xdr:rowOff>
    </xdr:from>
    <xdr:to>
      <xdr:col>4</xdr:col>
      <xdr:colOff>299520</xdr:colOff>
      <xdr:row>113</xdr:row>
      <xdr:rowOff>299520</xdr:rowOff>
    </xdr:to>
    <xdr:sp macro="" textlink="">
      <xdr:nvSpPr>
        <xdr:cNvPr id="2028" name="CustomShape 1"/>
        <xdr:cNvSpPr/>
      </xdr:nvSpPr>
      <xdr:spPr>
        <a:xfrm>
          <a:off x="8345520" y="45401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113</xdr:row>
      <xdr:rowOff>0</xdr:rowOff>
    </xdr:from>
    <xdr:to>
      <xdr:col>4</xdr:col>
      <xdr:colOff>299520</xdr:colOff>
      <xdr:row>113</xdr:row>
      <xdr:rowOff>299520</xdr:rowOff>
    </xdr:to>
    <xdr:sp macro="" textlink="">
      <xdr:nvSpPr>
        <xdr:cNvPr id="2029" name="CustomShape 1"/>
        <xdr:cNvSpPr/>
      </xdr:nvSpPr>
      <xdr:spPr>
        <a:xfrm>
          <a:off x="8345520" y="45401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113</xdr:row>
      <xdr:rowOff>0</xdr:rowOff>
    </xdr:from>
    <xdr:to>
      <xdr:col>4</xdr:col>
      <xdr:colOff>299520</xdr:colOff>
      <xdr:row>113</xdr:row>
      <xdr:rowOff>308520</xdr:rowOff>
    </xdr:to>
    <xdr:sp macro="" textlink="">
      <xdr:nvSpPr>
        <xdr:cNvPr id="2030" name="CustomShape 1"/>
        <xdr:cNvSpPr/>
      </xdr:nvSpPr>
      <xdr:spPr>
        <a:xfrm>
          <a:off x="8345520" y="45401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113</xdr:row>
      <xdr:rowOff>0</xdr:rowOff>
    </xdr:from>
    <xdr:to>
      <xdr:col>4</xdr:col>
      <xdr:colOff>299520</xdr:colOff>
      <xdr:row>113</xdr:row>
      <xdr:rowOff>308520</xdr:rowOff>
    </xdr:to>
    <xdr:sp macro="" textlink="">
      <xdr:nvSpPr>
        <xdr:cNvPr id="2031" name="CustomShape 1"/>
        <xdr:cNvSpPr/>
      </xdr:nvSpPr>
      <xdr:spPr>
        <a:xfrm>
          <a:off x="8345520" y="45401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113</xdr:row>
      <xdr:rowOff>0</xdr:rowOff>
    </xdr:from>
    <xdr:to>
      <xdr:col>4</xdr:col>
      <xdr:colOff>299520</xdr:colOff>
      <xdr:row>113</xdr:row>
      <xdr:rowOff>299520</xdr:rowOff>
    </xdr:to>
    <xdr:sp macro="" textlink="">
      <xdr:nvSpPr>
        <xdr:cNvPr id="2032" name="CustomShape 1"/>
        <xdr:cNvSpPr/>
      </xdr:nvSpPr>
      <xdr:spPr>
        <a:xfrm>
          <a:off x="8345520" y="45401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113</xdr:row>
      <xdr:rowOff>0</xdr:rowOff>
    </xdr:from>
    <xdr:to>
      <xdr:col>4</xdr:col>
      <xdr:colOff>299520</xdr:colOff>
      <xdr:row>113</xdr:row>
      <xdr:rowOff>299520</xdr:rowOff>
    </xdr:to>
    <xdr:sp macro="" textlink="">
      <xdr:nvSpPr>
        <xdr:cNvPr id="2033" name="CustomShape 1"/>
        <xdr:cNvSpPr/>
      </xdr:nvSpPr>
      <xdr:spPr>
        <a:xfrm>
          <a:off x="8345520" y="45401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113</xdr:row>
      <xdr:rowOff>0</xdr:rowOff>
    </xdr:from>
    <xdr:to>
      <xdr:col>4</xdr:col>
      <xdr:colOff>299520</xdr:colOff>
      <xdr:row>113</xdr:row>
      <xdr:rowOff>299520</xdr:rowOff>
    </xdr:to>
    <xdr:sp macro="" textlink="">
      <xdr:nvSpPr>
        <xdr:cNvPr id="2034" name="CustomShape 1"/>
        <xdr:cNvSpPr/>
      </xdr:nvSpPr>
      <xdr:spPr>
        <a:xfrm>
          <a:off x="8345520" y="45401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113</xdr:row>
      <xdr:rowOff>0</xdr:rowOff>
    </xdr:from>
    <xdr:to>
      <xdr:col>4</xdr:col>
      <xdr:colOff>299520</xdr:colOff>
      <xdr:row>113</xdr:row>
      <xdr:rowOff>308520</xdr:rowOff>
    </xdr:to>
    <xdr:sp macro="" textlink="">
      <xdr:nvSpPr>
        <xdr:cNvPr id="2035" name="CustomShape 1"/>
        <xdr:cNvSpPr/>
      </xdr:nvSpPr>
      <xdr:spPr>
        <a:xfrm>
          <a:off x="8345520" y="45401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113</xdr:row>
      <xdr:rowOff>0</xdr:rowOff>
    </xdr:from>
    <xdr:to>
      <xdr:col>4</xdr:col>
      <xdr:colOff>299520</xdr:colOff>
      <xdr:row>113</xdr:row>
      <xdr:rowOff>308520</xdr:rowOff>
    </xdr:to>
    <xdr:sp macro="" textlink="">
      <xdr:nvSpPr>
        <xdr:cNvPr id="2036" name="CustomShape 1"/>
        <xdr:cNvSpPr/>
      </xdr:nvSpPr>
      <xdr:spPr>
        <a:xfrm>
          <a:off x="8345520" y="45401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113</xdr:row>
      <xdr:rowOff>0</xdr:rowOff>
    </xdr:from>
    <xdr:to>
      <xdr:col>4</xdr:col>
      <xdr:colOff>299520</xdr:colOff>
      <xdr:row>113</xdr:row>
      <xdr:rowOff>299520</xdr:rowOff>
    </xdr:to>
    <xdr:sp macro="" textlink="">
      <xdr:nvSpPr>
        <xdr:cNvPr id="2037" name="CustomShape 1"/>
        <xdr:cNvSpPr/>
      </xdr:nvSpPr>
      <xdr:spPr>
        <a:xfrm>
          <a:off x="8345520" y="45401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113</xdr:row>
      <xdr:rowOff>0</xdr:rowOff>
    </xdr:from>
    <xdr:to>
      <xdr:col>4</xdr:col>
      <xdr:colOff>299520</xdr:colOff>
      <xdr:row>113</xdr:row>
      <xdr:rowOff>299520</xdr:rowOff>
    </xdr:to>
    <xdr:sp macro="" textlink="">
      <xdr:nvSpPr>
        <xdr:cNvPr id="2038" name="CustomShape 1"/>
        <xdr:cNvSpPr/>
      </xdr:nvSpPr>
      <xdr:spPr>
        <a:xfrm>
          <a:off x="8345520" y="45401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113</xdr:row>
      <xdr:rowOff>0</xdr:rowOff>
    </xdr:from>
    <xdr:to>
      <xdr:col>4</xdr:col>
      <xdr:colOff>299520</xdr:colOff>
      <xdr:row>113</xdr:row>
      <xdr:rowOff>299520</xdr:rowOff>
    </xdr:to>
    <xdr:sp macro="" textlink="">
      <xdr:nvSpPr>
        <xdr:cNvPr id="2039" name="CustomShape 1"/>
        <xdr:cNvSpPr/>
      </xdr:nvSpPr>
      <xdr:spPr>
        <a:xfrm>
          <a:off x="8345520" y="45401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113</xdr:row>
      <xdr:rowOff>0</xdr:rowOff>
    </xdr:from>
    <xdr:to>
      <xdr:col>4</xdr:col>
      <xdr:colOff>299520</xdr:colOff>
      <xdr:row>113</xdr:row>
      <xdr:rowOff>299520</xdr:rowOff>
    </xdr:to>
    <xdr:sp macro="" textlink="">
      <xdr:nvSpPr>
        <xdr:cNvPr id="2040" name="CustomShape 1"/>
        <xdr:cNvSpPr/>
      </xdr:nvSpPr>
      <xdr:spPr>
        <a:xfrm>
          <a:off x="8345520" y="45401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113</xdr:row>
      <xdr:rowOff>0</xdr:rowOff>
    </xdr:from>
    <xdr:to>
      <xdr:col>4</xdr:col>
      <xdr:colOff>299520</xdr:colOff>
      <xdr:row>113</xdr:row>
      <xdr:rowOff>308520</xdr:rowOff>
    </xdr:to>
    <xdr:sp macro="" textlink="">
      <xdr:nvSpPr>
        <xdr:cNvPr id="2041" name="CustomShape 1"/>
        <xdr:cNvSpPr/>
      </xdr:nvSpPr>
      <xdr:spPr>
        <a:xfrm>
          <a:off x="8345520" y="45401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113</xdr:row>
      <xdr:rowOff>0</xdr:rowOff>
    </xdr:from>
    <xdr:to>
      <xdr:col>4</xdr:col>
      <xdr:colOff>299520</xdr:colOff>
      <xdr:row>113</xdr:row>
      <xdr:rowOff>308520</xdr:rowOff>
    </xdr:to>
    <xdr:sp macro="" textlink="">
      <xdr:nvSpPr>
        <xdr:cNvPr id="2042" name="CustomShape 1"/>
        <xdr:cNvSpPr/>
      </xdr:nvSpPr>
      <xdr:spPr>
        <a:xfrm>
          <a:off x="8345520" y="45401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113</xdr:row>
      <xdr:rowOff>0</xdr:rowOff>
    </xdr:from>
    <xdr:to>
      <xdr:col>4</xdr:col>
      <xdr:colOff>299520</xdr:colOff>
      <xdr:row>113</xdr:row>
      <xdr:rowOff>299520</xdr:rowOff>
    </xdr:to>
    <xdr:sp macro="" textlink="">
      <xdr:nvSpPr>
        <xdr:cNvPr id="2043" name="CustomShape 1"/>
        <xdr:cNvSpPr/>
      </xdr:nvSpPr>
      <xdr:spPr>
        <a:xfrm>
          <a:off x="8345520" y="45401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113</xdr:row>
      <xdr:rowOff>0</xdr:rowOff>
    </xdr:from>
    <xdr:to>
      <xdr:col>4</xdr:col>
      <xdr:colOff>299520</xdr:colOff>
      <xdr:row>113</xdr:row>
      <xdr:rowOff>299520</xdr:rowOff>
    </xdr:to>
    <xdr:sp macro="" textlink="">
      <xdr:nvSpPr>
        <xdr:cNvPr id="2044" name="CustomShape 1"/>
        <xdr:cNvSpPr/>
      </xdr:nvSpPr>
      <xdr:spPr>
        <a:xfrm>
          <a:off x="8345520" y="45401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113</xdr:row>
      <xdr:rowOff>0</xdr:rowOff>
    </xdr:from>
    <xdr:to>
      <xdr:col>4</xdr:col>
      <xdr:colOff>299520</xdr:colOff>
      <xdr:row>113</xdr:row>
      <xdr:rowOff>299520</xdr:rowOff>
    </xdr:to>
    <xdr:sp macro="" textlink="">
      <xdr:nvSpPr>
        <xdr:cNvPr id="2045" name="CustomShape 1"/>
        <xdr:cNvSpPr/>
      </xdr:nvSpPr>
      <xdr:spPr>
        <a:xfrm>
          <a:off x="8345520" y="45401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114</xdr:row>
      <xdr:rowOff>0</xdr:rowOff>
    </xdr:from>
    <xdr:to>
      <xdr:col>4</xdr:col>
      <xdr:colOff>299520</xdr:colOff>
      <xdr:row>114</xdr:row>
      <xdr:rowOff>308520</xdr:rowOff>
    </xdr:to>
    <xdr:sp macro="" textlink="">
      <xdr:nvSpPr>
        <xdr:cNvPr id="2046" name="CustomShape 1"/>
        <xdr:cNvSpPr/>
      </xdr:nvSpPr>
      <xdr:spPr>
        <a:xfrm>
          <a:off x="8345520" y="458298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114</xdr:row>
      <xdr:rowOff>0</xdr:rowOff>
    </xdr:from>
    <xdr:to>
      <xdr:col>4</xdr:col>
      <xdr:colOff>299520</xdr:colOff>
      <xdr:row>114</xdr:row>
      <xdr:rowOff>308520</xdr:rowOff>
    </xdr:to>
    <xdr:sp macro="" textlink="">
      <xdr:nvSpPr>
        <xdr:cNvPr id="2047" name="CustomShape 1"/>
        <xdr:cNvSpPr/>
      </xdr:nvSpPr>
      <xdr:spPr>
        <a:xfrm>
          <a:off x="8345520" y="458298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114</xdr:row>
      <xdr:rowOff>0</xdr:rowOff>
    </xdr:from>
    <xdr:to>
      <xdr:col>4</xdr:col>
      <xdr:colOff>299520</xdr:colOff>
      <xdr:row>114</xdr:row>
      <xdr:rowOff>299520</xdr:rowOff>
    </xdr:to>
    <xdr:sp macro="" textlink="">
      <xdr:nvSpPr>
        <xdr:cNvPr id="2048" name="CustomShape 1"/>
        <xdr:cNvSpPr/>
      </xdr:nvSpPr>
      <xdr:spPr>
        <a:xfrm>
          <a:off x="8345520" y="45829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114</xdr:row>
      <xdr:rowOff>0</xdr:rowOff>
    </xdr:from>
    <xdr:to>
      <xdr:col>4</xdr:col>
      <xdr:colOff>299520</xdr:colOff>
      <xdr:row>114</xdr:row>
      <xdr:rowOff>299520</xdr:rowOff>
    </xdr:to>
    <xdr:sp macro="" textlink="">
      <xdr:nvSpPr>
        <xdr:cNvPr id="2049" name="CustomShape 1"/>
        <xdr:cNvSpPr/>
      </xdr:nvSpPr>
      <xdr:spPr>
        <a:xfrm>
          <a:off x="8345520" y="45829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114</xdr:row>
      <xdr:rowOff>0</xdr:rowOff>
    </xdr:from>
    <xdr:to>
      <xdr:col>4</xdr:col>
      <xdr:colOff>299520</xdr:colOff>
      <xdr:row>114</xdr:row>
      <xdr:rowOff>299520</xdr:rowOff>
    </xdr:to>
    <xdr:sp macro="" textlink="">
      <xdr:nvSpPr>
        <xdr:cNvPr id="2050" name="CustomShape 1"/>
        <xdr:cNvSpPr/>
      </xdr:nvSpPr>
      <xdr:spPr>
        <a:xfrm>
          <a:off x="8345520" y="45829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114</xdr:row>
      <xdr:rowOff>0</xdr:rowOff>
    </xdr:from>
    <xdr:to>
      <xdr:col>4</xdr:col>
      <xdr:colOff>299520</xdr:colOff>
      <xdr:row>114</xdr:row>
      <xdr:rowOff>299520</xdr:rowOff>
    </xdr:to>
    <xdr:sp macro="" textlink="">
      <xdr:nvSpPr>
        <xdr:cNvPr id="2051" name="CustomShape 1"/>
        <xdr:cNvSpPr/>
      </xdr:nvSpPr>
      <xdr:spPr>
        <a:xfrm>
          <a:off x="8345520" y="45829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114</xdr:row>
      <xdr:rowOff>0</xdr:rowOff>
    </xdr:from>
    <xdr:to>
      <xdr:col>4</xdr:col>
      <xdr:colOff>299520</xdr:colOff>
      <xdr:row>114</xdr:row>
      <xdr:rowOff>308520</xdr:rowOff>
    </xdr:to>
    <xdr:sp macro="" textlink="">
      <xdr:nvSpPr>
        <xdr:cNvPr id="2052" name="CustomShape 1"/>
        <xdr:cNvSpPr/>
      </xdr:nvSpPr>
      <xdr:spPr>
        <a:xfrm>
          <a:off x="8345520" y="458298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114</xdr:row>
      <xdr:rowOff>0</xdr:rowOff>
    </xdr:from>
    <xdr:to>
      <xdr:col>4</xdr:col>
      <xdr:colOff>299520</xdr:colOff>
      <xdr:row>114</xdr:row>
      <xdr:rowOff>308520</xdr:rowOff>
    </xdr:to>
    <xdr:sp macro="" textlink="">
      <xdr:nvSpPr>
        <xdr:cNvPr id="2053" name="CustomShape 1"/>
        <xdr:cNvSpPr/>
      </xdr:nvSpPr>
      <xdr:spPr>
        <a:xfrm>
          <a:off x="8345520" y="458298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114</xdr:row>
      <xdr:rowOff>0</xdr:rowOff>
    </xdr:from>
    <xdr:to>
      <xdr:col>4</xdr:col>
      <xdr:colOff>299520</xdr:colOff>
      <xdr:row>114</xdr:row>
      <xdr:rowOff>299520</xdr:rowOff>
    </xdr:to>
    <xdr:sp macro="" textlink="">
      <xdr:nvSpPr>
        <xdr:cNvPr id="2054" name="CustomShape 1"/>
        <xdr:cNvSpPr/>
      </xdr:nvSpPr>
      <xdr:spPr>
        <a:xfrm>
          <a:off x="8345520" y="45829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114</xdr:row>
      <xdr:rowOff>0</xdr:rowOff>
    </xdr:from>
    <xdr:to>
      <xdr:col>4</xdr:col>
      <xdr:colOff>299520</xdr:colOff>
      <xdr:row>114</xdr:row>
      <xdr:rowOff>299520</xdr:rowOff>
    </xdr:to>
    <xdr:sp macro="" textlink="">
      <xdr:nvSpPr>
        <xdr:cNvPr id="2055" name="CustomShape 1"/>
        <xdr:cNvSpPr/>
      </xdr:nvSpPr>
      <xdr:spPr>
        <a:xfrm>
          <a:off x="8345520" y="45829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114</xdr:row>
      <xdr:rowOff>0</xdr:rowOff>
    </xdr:from>
    <xdr:to>
      <xdr:col>4</xdr:col>
      <xdr:colOff>299520</xdr:colOff>
      <xdr:row>114</xdr:row>
      <xdr:rowOff>299520</xdr:rowOff>
    </xdr:to>
    <xdr:sp macro="" textlink="">
      <xdr:nvSpPr>
        <xdr:cNvPr id="2056" name="CustomShape 1"/>
        <xdr:cNvSpPr/>
      </xdr:nvSpPr>
      <xdr:spPr>
        <a:xfrm>
          <a:off x="8345520" y="45829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114</xdr:row>
      <xdr:rowOff>0</xdr:rowOff>
    </xdr:from>
    <xdr:to>
      <xdr:col>4</xdr:col>
      <xdr:colOff>299520</xdr:colOff>
      <xdr:row>114</xdr:row>
      <xdr:rowOff>308520</xdr:rowOff>
    </xdr:to>
    <xdr:sp macro="" textlink="">
      <xdr:nvSpPr>
        <xdr:cNvPr id="2057" name="CustomShape 1"/>
        <xdr:cNvSpPr/>
      </xdr:nvSpPr>
      <xdr:spPr>
        <a:xfrm>
          <a:off x="8345520" y="458298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114</xdr:row>
      <xdr:rowOff>0</xdr:rowOff>
    </xdr:from>
    <xdr:to>
      <xdr:col>4</xdr:col>
      <xdr:colOff>299520</xdr:colOff>
      <xdr:row>114</xdr:row>
      <xdr:rowOff>308520</xdr:rowOff>
    </xdr:to>
    <xdr:sp macro="" textlink="">
      <xdr:nvSpPr>
        <xdr:cNvPr id="2058" name="CustomShape 1"/>
        <xdr:cNvSpPr/>
      </xdr:nvSpPr>
      <xdr:spPr>
        <a:xfrm>
          <a:off x="8345520" y="458298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114</xdr:row>
      <xdr:rowOff>0</xdr:rowOff>
    </xdr:from>
    <xdr:to>
      <xdr:col>4</xdr:col>
      <xdr:colOff>299520</xdr:colOff>
      <xdr:row>114</xdr:row>
      <xdr:rowOff>299520</xdr:rowOff>
    </xdr:to>
    <xdr:sp macro="" textlink="">
      <xdr:nvSpPr>
        <xdr:cNvPr id="2059" name="CustomShape 1"/>
        <xdr:cNvSpPr/>
      </xdr:nvSpPr>
      <xdr:spPr>
        <a:xfrm>
          <a:off x="8345520" y="45829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114</xdr:row>
      <xdr:rowOff>0</xdr:rowOff>
    </xdr:from>
    <xdr:to>
      <xdr:col>4</xdr:col>
      <xdr:colOff>299520</xdr:colOff>
      <xdr:row>114</xdr:row>
      <xdr:rowOff>299520</xdr:rowOff>
    </xdr:to>
    <xdr:sp macro="" textlink="">
      <xdr:nvSpPr>
        <xdr:cNvPr id="2060" name="CustomShape 1"/>
        <xdr:cNvSpPr/>
      </xdr:nvSpPr>
      <xdr:spPr>
        <a:xfrm>
          <a:off x="8345520" y="45829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114</xdr:row>
      <xdr:rowOff>0</xdr:rowOff>
    </xdr:from>
    <xdr:to>
      <xdr:col>4</xdr:col>
      <xdr:colOff>299520</xdr:colOff>
      <xdr:row>114</xdr:row>
      <xdr:rowOff>299520</xdr:rowOff>
    </xdr:to>
    <xdr:sp macro="" textlink="">
      <xdr:nvSpPr>
        <xdr:cNvPr id="2061" name="CustomShape 1"/>
        <xdr:cNvSpPr/>
      </xdr:nvSpPr>
      <xdr:spPr>
        <a:xfrm>
          <a:off x="8345520" y="45829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114</xdr:row>
      <xdr:rowOff>0</xdr:rowOff>
    </xdr:from>
    <xdr:to>
      <xdr:col>4</xdr:col>
      <xdr:colOff>299520</xdr:colOff>
      <xdr:row>114</xdr:row>
      <xdr:rowOff>299520</xdr:rowOff>
    </xdr:to>
    <xdr:sp macro="" textlink="">
      <xdr:nvSpPr>
        <xdr:cNvPr id="2062" name="CustomShape 1"/>
        <xdr:cNvSpPr/>
      </xdr:nvSpPr>
      <xdr:spPr>
        <a:xfrm>
          <a:off x="8345520" y="45829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114</xdr:row>
      <xdr:rowOff>0</xdr:rowOff>
    </xdr:from>
    <xdr:to>
      <xdr:col>4</xdr:col>
      <xdr:colOff>299520</xdr:colOff>
      <xdr:row>114</xdr:row>
      <xdr:rowOff>308520</xdr:rowOff>
    </xdr:to>
    <xdr:sp macro="" textlink="">
      <xdr:nvSpPr>
        <xdr:cNvPr id="2063" name="CustomShape 1"/>
        <xdr:cNvSpPr/>
      </xdr:nvSpPr>
      <xdr:spPr>
        <a:xfrm>
          <a:off x="8345520" y="458298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114</xdr:row>
      <xdr:rowOff>0</xdr:rowOff>
    </xdr:from>
    <xdr:to>
      <xdr:col>4</xdr:col>
      <xdr:colOff>299520</xdr:colOff>
      <xdr:row>114</xdr:row>
      <xdr:rowOff>308520</xdr:rowOff>
    </xdr:to>
    <xdr:sp macro="" textlink="">
      <xdr:nvSpPr>
        <xdr:cNvPr id="2064" name="CustomShape 1"/>
        <xdr:cNvSpPr/>
      </xdr:nvSpPr>
      <xdr:spPr>
        <a:xfrm>
          <a:off x="8345520" y="458298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114</xdr:row>
      <xdr:rowOff>0</xdr:rowOff>
    </xdr:from>
    <xdr:to>
      <xdr:col>4</xdr:col>
      <xdr:colOff>299520</xdr:colOff>
      <xdr:row>114</xdr:row>
      <xdr:rowOff>299520</xdr:rowOff>
    </xdr:to>
    <xdr:sp macro="" textlink="">
      <xdr:nvSpPr>
        <xdr:cNvPr id="2065" name="CustomShape 1"/>
        <xdr:cNvSpPr/>
      </xdr:nvSpPr>
      <xdr:spPr>
        <a:xfrm>
          <a:off x="8345520" y="45829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114</xdr:row>
      <xdr:rowOff>0</xdr:rowOff>
    </xdr:from>
    <xdr:to>
      <xdr:col>4</xdr:col>
      <xdr:colOff>299520</xdr:colOff>
      <xdr:row>114</xdr:row>
      <xdr:rowOff>299520</xdr:rowOff>
    </xdr:to>
    <xdr:sp macro="" textlink="">
      <xdr:nvSpPr>
        <xdr:cNvPr id="2066" name="CustomShape 1"/>
        <xdr:cNvSpPr/>
      </xdr:nvSpPr>
      <xdr:spPr>
        <a:xfrm>
          <a:off x="8345520" y="45829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114</xdr:row>
      <xdr:rowOff>0</xdr:rowOff>
    </xdr:from>
    <xdr:to>
      <xdr:col>4</xdr:col>
      <xdr:colOff>299520</xdr:colOff>
      <xdr:row>114</xdr:row>
      <xdr:rowOff>299520</xdr:rowOff>
    </xdr:to>
    <xdr:sp macro="" textlink="">
      <xdr:nvSpPr>
        <xdr:cNvPr id="2067" name="CustomShape 1"/>
        <xdr:cNvSpPr/>
      </xdr:nvSpPr>
      <xdr:spPr>
        <a:xfrm>
          <a:off x="8345520" y="45829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115</xdr:row>
      <xdr:rowOff>0</xdr:rowOff>
    </xdr:from>
    <xdr:to>
      <xdr:col>4</xdr:col>
      <xdr:colOff>299520</xdr:colOff>
      <xdr:row>115</xdr:row>
      <xdr:rowOff>308520</xdr:rowOff>
    </xdr:to>
    <xdr:sp macro="" textlink="">
      <xdr:nvSpPr>
        <xdr:cNvPr id="2068" name="CustomShape 1"/>
        <xdr:cNvSpPr/>
      </xdr:nvSpPr>
      <xdr:spPr>
        <a:xfrm>
          <a:off x="8345520" y="46544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115</xdr:row>
      <xdr:rowOff>0</xdr:rowOff>
    </xdr:from>
    <xdr:to>
      <xdr:col>4</xdr:col>
      <xdr:colOff>299520</xdr:colOff>
      <xdr:row>115</xdr:row>
      <xdr:rowOff>308520</xdr:rowOff>
    </xdr:to>
    <xdr:sp macro="" textlink="">
      <xdr:nvSpPr>
        <xdr:cNvPr id="2069" name="CustomShape 1"/>
        <xdr:cNvSpPr/>
      </xdr:nvSpPr>
      <xdr:spPr>
        <a:xfrm>
          <a:off x="8345520" y="46544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115</xdr:row>
      <xdr:rowOff>0</xdr:rowOff>
    </xdr:from>
    <xdr:to>
      <xdr:col>4</xdr:col>
      <xdr:colOff>299520</xdr:colOff>
      <xdr:row>115</xdr:row>
      <xdr:rowOff>299520</xdr:rowOff>
    </xdr:to>
    <xdr:sp macro="" textlink="">
      <xdr:nvSpPr>
        <xdr:cNvPr id="2070" name="CustomShape 1"/>
        <xdr:cNvSpPr/>
      </xdr:nvSpPr>
      <xdr:spPr>
        <a:xfrm>
          <a:off x="8345520" y="4654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115</xdr:row>
      <xdr:rowOff>0</xdr:rowOff>
    </xdr:from>
    <xdr:to>
      <xdr:col>4</xdr:col>
      <xdr:colOff>299520</xdr:colOff>
      <xdr:row>115</xdr:row>
      <xdr:rowOff>299520</xdr:rowOff>
    </xdr:to>
    <xdr:sp macro="" textlink="">
      <xdr:nvSpPr>
        <xdr:cNvPr id="2071" name="CustomShape 1"/>
        <xdr:cNvSpPr/>
      </xdr:nvSpPr>
      <xdr:spPr>
        <a:xfrm>
          <a:off x="8345520" y="4654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115</xdr:row>
      <xdr:rowOff>0</xdr:rowOff>
    </xdr:from>
    <xdr:to>
      <xdr:col>4</xdr:col>
      <xdr:colOff>299520</xdr:colOff>
      <xdr:row>115</xdr:row>
      <xdr:rowOff>299520</xdr:rowOff>
    </xdr:to>
    <xdr:sp macro="" textlink="">
      <xdr:nvSpPr>
        <xdr:cNvPr id="2072" name="CustomShape 1"/>
        <xdr:cNvSpPr/>
      </xdr:nvSpPr>
      <xdr:spPr>
        <a:xfrm>
          <a:off x="8345520" y="4654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115</xdr:row>
      <xdr:rowOff>0</xdr:rowOff>
    </xdr:from>
    <xdr:to>
      <xdr:col>4</xdr:col>
      <xdr:colOff>299520</xdr:colOff>
      <xdr:row>115</xdr:row>
      <xdr:rowOff>299520</xdr:rowOff>
    </xdr:to>
    <xdr:sp macro="" textlink="">
      <xdr:nvSpPr>
        <xdr:cNvPr id="2073" name="CustomShape 1"/>
        <xdr:cNvSpPr/>
      </xdr:nvSpPr>
      <xdr:spPr>
        <a:xfrm>
          <a:off x="8345520" y="4654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115</xdr:row>
      <xdr:rowOff>0</xdr:rowOff>
    </xdr:from>
    <xdr:to>
      <xdr:col>4</xdr:col>
      <xdr:colOff>299520</xdr:colOff>
      <xdr:row>115</xdr:row>
      <xdr:rowOff>308520</xdr:rowOff>
    </xdr:to>
    <xdr:sp macro="" textlink="">
      <xdr:nvSpPr>
        <xdr:cNvPr id="2074" name="CustomShape 1"/>
        <xdr:cNvSpPr/>
      </xdr:nvSpPr>
      <xdr:spPr>
        <a:xfrm>
          <a:off x="8345520" y="46544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115</xdr:row>
      <xdr:rowOff>0</xdr:rowOff>
    </xdr:from>
    <xdr:to>
      <xdr:col>4</xdr:col>
      <xdr:colOff>299520</xdr:colOff>
      <xdr:row>115</xdr:row>
      <xdr:rowOff>308520</xdr:rowOff>
    </xdr:to>
    <xdr:sp macro="" textlink="">
      <xdr:nvSpPr>
        <xdr:cNvPr id="2075" name="CustomShape 1"/>
        <xdr:cNvSpPr/>
      </xdr:nvSpPr>
      <xdr:spPr>
        <a:xfrm>
          <a:off x="8345520" y="46544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115</xdr:row>
      <xdr:rowOff>0</xdr:rowOff>
    </xdr:from>
    <xdr:to>
      <xdr:col>4</xdr:col>
      <xdr:colOff>299520</xdr:colOff>
      <xdr:row>115</xdr:row>
      <xdr:rowOff>299520</xdr:rowOff>
    </xdr:to>
    <xdr:sp macro="" textlink="">
      <xdr:nvSpPr>
        <xdr:cNvPr id="2076" name="CustomShape 1"/>
        <xdr:cNvSpPr/>
      </xdr:nvSpPr>
      <xdr:spPr>
        <a:xfrm>
          <a:off x="8345520" y="4654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115</xdr:row>
      <xdr:rowOff>0</xdr:rowOff>
    </xdr:from>
    <xdr:to>
      <xdr:col>4</xdr:col>
      <xdr:colOff>299520</xdr:colOff>
      <xdr:row>115</xdr:row>
      <xdr:rowOff>299520</xdr:rowOff>
    </xdr:to>
    <xdr:sp macro="" textlink="">
      <xdr:nvSpPr>
        <xdr:cNvPr id="2077" name="CustomShape 1"/>
        <xdr:cNvSpPr/>
      </xdr:nvSpPr>
      <xdr:spPr>
        <a:xfrm>
          <a:off x="8345520" y="4654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115</xdr:row>
      <xdr:rowOff>0</xdr:rowOff>
    </xdr:from>
    <xdr:to>
      <xdr:col>4</xdr:col>
      <xdr:colOff>299520</xdr:colOff>
      <xdr:row>115</xdr:row>
      <xdr:rowOff>299520</xdr:rowOff>
    </xdr:to>
    <xdr:sp macro="" textlink="">
      <xdr:nvSpPr>
        <xdr:cNvPr id="2078" name="CustomShape 1"/>
        <xdr:cNvSpPr/>
      </xdr:nvSpPr>
      <xdr:spPr>
        <a:xfrm>
          <a:off x="8345520" y="4654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115</xdr:row>
      <xdr:rowOff>0</xdr:rowOff>
    </xdr:from>
    <xdr:to>
      <xdr:col>4</xdr:col>
      <xdr:colOff>299520</xdr:colOff>
      <xdr:row>115</xdr:row>
      <xdr:rowOff>308520</xdr:rowOff>
    </xdr:to>
    <xdr:sp macro="" textlink="">
      <xdr:nvSpPr>
        <xdr:cNvPr id="2079" name="CustomShape 1"/>
        <xdr:cNvSpPr/>
      </xdr:nvSpPr>
      <xdr:spPr>
        <a:xfrm>
          <a:off x="8345520" y="46544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115</xdr:row>
      <xdr:rowOff>0</xdr:rowOff>
    </xdr:from>
    <xdr:to>
      <xdr:col>4</xdr:col>
      <xdr:colOff>299520</xdr:colOff>
      <xdr:row>115</xdr:row>
      <xdr:rowOff>308520</xdr:rowOff>
    </xdr:to>
    <xdr:sp macro="" textlink="">
      <xdr:nvSpPr>
        <xdr:cNvPr id="2080" name="CustomShape 1"/>
        <xdr:cNvSpPr/>
      </xdr:nvSpPr>
      <xdr:spPr>
        <a:xfrm>
          <a:off x="8345520" y="46544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115</xdr:row>
      <xdr:rowOff>0</xdr:rowOff>
    </xdr:from>
    <xdr:to>
      <xdr:col>4</xdr:col>
      <xdr:colOff>299520</xdr:colOff>
      <xdr:row>115</xdr:row>
      <xdr:rowOff>299520</xdr:rowOff>
    </xdr:to>
    <xdr:sp macro="" textlink="">
      <xdr:nvSpPr>
        <xdr:cNvPr id="2081" name="CustomShape 1"/>
        <xdr:cNvSpPr/>
      </xdr:nvSpPr>
      <xdr:spPr>
        <a:xfrm>
          <a:off x="8345520" y="4654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115</xdr:row>
      <xdr:rowOff>0</xdr:rowOff>
    </xdr:from>
    <xdr:to>
      <xdr:col>4</xdr:col>
      <xdr:colOff>299520</xdr:colOff>
      <xdr:row>115</xdr:row>
      <xdr:rowOff>299520</xdr:rowOff>
    </xdr:to>
    <xdr:sp macro="" textlink="">
      <xdr:nvSpPr>
        <xdr:cNvPr id="2082" name="CustomShape 1"/>
        <xdr:cNvSpPr/>
      </xdr:nvSpPr>
      <xdr:spPr>
        <a:xfrm>
          <a:off x="8345520" y="4654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115</xdr:row>
      <xdr:rowOff>0</xdr:rowOff>
    </xdr:from>
    <xdr:to>
      <xdr:col>4</xdr:col>
      <xdr:colOff>299520</xdr:colOff>
      <xdr:row>115</xdr:row>
      <xdr:rowOff>299520</xdr:rowOff>
    </xdr:to>
    <xdr:sp macro="" textlink="">
      <xdr:nvSpPr>
        <xdr:cNvPr id="2083" name="CustomShape 1"/>
        <xdr:cNvSpPr/>
      </xdr:nvSpPr>
      <xdr:spPr>
        <a:xfrm>
          <a:off x="8345520" y="4654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115</xdr:row>
      <xdr:rowOff>0</xdr:rowOff>
    </xdr:from>
    <xdr:to>
      <xdr:col>4</xdr:col>
      <xdr:colOff>299520</xdr:colOff>
      <xdr:row>115</xdr:row>
      <xdr:rowOff>299520</xdr:rowOff>
    </xdr:to>
    <xdr:sp macro="" textlink="">
      <xdr:nvSpPr>
        <xdr:cNvPr id="2084" name="CustomShape 1"/>
        <xdr:cNvSpPr/>
      </xdr:nvSpPr>
      <xdr:spPr>
        <a:xfrm>
          <a:off x="8345520" y="4654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115</xdr:row>
      <xdr:rowOff>0</xdr:rowOff>
    </xdr:from>
    <xdr:to>
      <xdr:col>4</xdr:col>
      <xdr:colOff>299520</xdr:colOff>
      <xdr:row>115</xdr:row>
      <xdr:rowOff>308520</xdr:rowOff>
    </xdr:to>
    <xdr:sp macro="" textlink="">
      <xdr:nvSpPr>
        <xdr:cNvPr id="2085" name="CustomShape 1"/>
        <xdr:cNvSpPr/>
      </xdr:nvSpPr>
      <xdr:spPr>
        <a:xfrm>
          <a:off x="8345520" y="46544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115</xdr:row>
      <xdr:rowOff>0</xdr:rowOff>
    </xdr:from>
    <xdr:to>
      <xdr:col>4</xdr:col>
      <xdr:colOff>299520</xdr:colOff>
      <xdr:row>115</xdr:row>
      <xdr:rowOff>308520</xdr:rowOff>
    </xdr:to>
    <xdr:sp macro="" textlink="">
      <xdr:nvSpPr>
        <xdr:cNvPr id="2086" name="CustomShape 1"/>
        <xdr:cNvSpPr/>
      </xdr:nvSpPr>
      <xdr:spPr>
        <a:xfrm>
          <a:off x="8345520" y="46544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115</xdr:row>
      <xdr:rowOff>0</xdr:rowOff>
    </xdr:from>
    <xdr:to>
      <xdr:col>4</xdr:col>
      <xdr:colOff>299520</xdr:colOff>
      <xdr:row>115</xdr:row>
      <xdr:rowOff>299520</xdr:rowOff>
    </xdr:to>
    <xdr:sp macro="" textlink="">
      <xdr:nvSpPr>
        <xdr:cNvPr id="2087" name="CustomShape 1"/>
        <xdr:cNvSpPr/>
      </xdr:nvSpPr>
      <xdr:spPr>
        <a:xfrm>
          <a:off x="8345520" y="4654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115</xdr:row>
      <xdr:rowOff>0</xdr:rowOff>
    </xdr:from>
    <xdr:to>
      <xdr:col>4</xdr:col>
      <xdr:colOff>299520</xdr:colOff>
      <xdr:row>115</xdr:row>
      <xdr:rowOff>299520</xdr:rowOff>
    </xdr:to>
    <xdr:sp macro="" textlink="">
      <xdr:nvSpPr>
        <xdr:cNvPr id="2088" name="CustomShape 1"/>
        <xdr:cNvSpPr/>
      </xdr:nvSpPr>
      <xdr:spPr>
        <a:xfrm>
          <a:off x="8345520" y="4654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115</xdr:row>
      <xdr:rowOff>0</xdr:rowOff>
    </xdr:from>
    <xdr:to>
      <xdr:col>4</xdr:col>
      <xdr:colOff>299520</xdr:colOff>
      <xdr:row>115</xdr:row>
      <xdr:rowOff>299520</xdr:rowOff>
    </xdr:to>
    <xdr:sp macro="" textlink="">
      <xdr:nvSpPr>
        <xdr:cNvPr id="2089" name="CustomShape 1"/>
        <xdr:cNvSpPr/>
      </xdr:nvSpPr>
      <xdr:spPr>
        <a:xfrm>
          <a:off x="8345520" y="46544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116</xdr:row>
      <xdr:rowOff>0</xdr:rowOff>
    </xdr:from>
    <xdr:to>
      <xdr:col>4</xdr:col>
      <xdr:colOff>299520</xdr:colOff>
      <xdr:row>116</xdr:row>
      <xdr:rowOff>308520</xdr:rowOff>
    </xdr:to>
    <xdr:sp macro="" textlink="">
      <xdr:nvSpPr>
        <xdr:cNvPr id="2090" name="CustomShape 1"/>
        <xdr:cNvSpPr/>
      </xdr:nvSpPr>
      <xdr:spPr>
        <a:xfrm>
          <a:off x="8345520" y="47258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116</xdr:row>
      <xdr:rowOff>0</xdr:rowOff>
    </xdr:from>
    <xdr:to>
      <xdr:col>4</xdr:col>
      <xdr:colOff>299520</xdr:colOff>
      <xdr:row>116</xdr:row>
      <xdr:rowOff>308520</xdr:rowOff>
    </xdr:to>
    <xdr:sp macro="" textlink="">
      <xdr:nvSpPr>
        <xdr:cNvPr id="2091" name="CustomShape 1"/>
        <xdr:cNvSpPr/>
      </xdr:nvSpPr>
      <xdr:spPr>
        <a:xfrm>
          <a:off x="8345520" y="47258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116</xdr:row>
      <xdr:rowOff>0</xdr:rowOff>
    </xdr:from>
    <xdr:to>
      <xdr:col>4</xdr:col>
      <xdr:colOff>299520</xdr:colOff>
      <xdr:row>116</xdr:row>
      <xdr:rowOff>299520</xdr:rowOff>
    </xdr:to>
    <xdr:sp macro="" textlink="">
      <xdr:nvSpPr>
        <xdr:cNvPr id="2092" name="CustomShape 1"/>
        <xdr:cNvSpPr/>
      </xdr:nvSpPr>
      <xdr:spPr>
        <a:xfrm>
          <a:off x="8345520" y="47258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116</xdr:row>
      <xdr:rowOff>0</xdr:rowOff>
    </xdr:from>
    <xdr:to>
      <xdr:col>4</xdr:col>
      <xdr:colOff>299520</xdr:colOff>
      <xdr:row>116</xdr:row>
      <xdr:rowOff>299520</xdr:rowOff>
    </xdr:to>
    <xdr:sp macro="" textlink="">
      <xdr:nvSpPr>
        <xdr:cNvPr id="2093" name="CustomShape 1"/>
        <xdr:cNvSpPr/>
      </xdr:nvSpPr>
      <xdr:spPr>
        <a:xfrm>
          <a:off x="8345520" y="47258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116</xdr:row>
      <xdr:rowOff>0</xdr:rowOff>
    </xdr:from>
    <xdr:to>
      <xdr:col>4</xdr:col>
      <xdr:colOff>299520</xdr:colOff>
      <xdr:row>116</xdr:row>
      <xdr:rowOff>299520</xdr:rowOff>
    </xdr:to>
    <xdr:sp macro="" textlink="">
      <xdr:nvSpPr>
        <xdr:cNvPr id="2094" name="CustomShape 1"/>
        <xdr:cNvSpPr/>
      </xdr:nvSpPr>
      <xdr:spPr>
        <a:xfrm>
          <a:off x="8345520" y="47258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116</xdr:row>
      <xdr:rowOff>0</xdr:rowOff>
    </xdr:from>
    <xdr:to>
      <xdr:col>4</xdr:col>
      <xdr:colOff>299520</xdr:colOff>
      <xdr:row>116</xdr:row>
      <xdr:rowOff>299520</xdr:rowOff>
    </xdr:to>
    <xdr:sp macro="" textlink="">
      <xdr:nvSpPr>
        <xdr:cNvPr id="2095" name="CustomShape 1"/>
        <xdr:cNvSpPr/>
      </xdr:nvSpPr>
      <xdr:spPr>
        <a:xfrm>
          <a:off x="8345520" y="47258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116</xdr:row>
      <xdr:rowOff>0</xdr:rowOff>
    </xdr:from>
    <xdr:to>
      <xdr:col>4</xdr:col>
      <xdr:colOff>299520</xdr:colOff>
      <xdr:row>116</xdr:row>
      <xdr:rowOff>308520</xdr:rowOff>
    </xdr:to>
    <xdr:sp macro="" textlink="">
      <xdr:nvSpPr>
        <xdr:cNvPr id="2096" name="CustomShape 1"/>
        <xdr:cNvSpPr/>
      </xdr:nvSpPr>
      <xdr:spPr>
        <a:xfrm>
          <a:off x="8345520" y="47258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116</xdr:row>
      <xdr:rowOff>0</xdr:rowOff>
    </xdr:from>
    <xdr:to>
      <xdr:col>4</xdr:col>
      <xdr:colOff>299520</xdr:colOff>
      <xdr:row>116</xdr:row>
      <xdr:rowOff>308520</xdr:rowOff>
    </xdr:to>
    <xdr:sp macro="" textlink="">
      <xdr:nvSpPr>
        <xdr:cNvPr id="2097" name="CustomShape 1"/>
        <xdr:cNvSpPr/>
      </xdr:nvSpPr>
      <xdr:spPr>
        <a:xfrm>
          <a:off x="8345520" y="47258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116</xdr:row>
      <xdr:rowOff>0</xdr:rowOff>
    </xdr:from>
    <xdr:to>
      <xdr:col>4</xdr:col>
      <xdr:colOff>299520</xdr:colOff>
      <xdr:row>116</xdr:row>
      <xdr:rowOff>299520</xdr:rowOff>
    </xdr:to>
    <xdr:sp macro="" textlink="">
      <xdr:nvSpPr>
        <xdr:cNvPr id="2098" name="CustomShape 1"/>
        <xdr:cNvSpPr/>
      </xdr:nvSpPr>
      <xdr:spPr>
        <a:xfrm>
          <a:off x="8345520" y="47258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116</xdr:row>
      <xdr:rowOff>0</xdr:rowOff>
    </xdr:from>
    <xdr:to>
      <xdr:col>4</xdr:col>
      <xdr:colOff>299520</xdr:colOff>
      <xdr:row>116</xdr:row>
      <xdr:rowOff>299520</xdr:rowOff>
    </xdr:to>
    <xdr:sp macro="" textlink="">
      <xdr:nvSpPr>
        <xdr:cNvPr id="2099" name="CustomShape 1"/>
        <xdr:cNvSpPr/>
      </xdr:nvSpPr>
      <xdr:spPr>
        <a:xfrm>
          <a:off x="8345520" y="47258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116</xdr:row>
      <xdr:rowOff>0</xdr:rowOff>
    </xdr:from>
    <xdr:to>
      <xdr:col>4</xdr:col>
      <xdr:colOff>299520</xdr:colOff>
      <xdr:row>116</xdr:row>
      <xdr:rowOff>299520</xdr:rowOff>
    </xdr:to>
    <xdr:sp macro="" textlink="">
      <xdr:nvSpPr>
        <xdr:cNvPr id="2100" name="CustomShape 1"/>
        <xdr:cNvSpPr/>
      </xdr:nvSpPr>
      <xdr:spPr>
        <a:xfrm>
          <a:off x="8345520" y="47258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116</xdr:row>
      <xdr:rowOff>0</xdr:rowOff>
    </xdr:from>
    <xdr:to>
      <xdr:col>4</xdr:col>
      <xdr:colOff>299520</xdr:colOff>
      <xdr:row>116</xdr:row>
      <xdr:rowOff>308520</xdr:rowOff>
    </xdr:to>
    <xdr:sp macro="" textlink="">
      <xdr:nvSpPr>
        <xdr:cNvPr id="2101" name="CustomShape 1"/>
        <xdr:cNvSpPr/>
      </xdr:nvSpPr>
      <xdr:spPr>
        <a:xfrm>
          <a:off x="8345520" y="47258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116</xdr:row>
      <xdr:rowOff>0</xdr:rowOff>
    </xdr:from>
    <xdr:to>
      <xdr:col>4</xdr:col>
      <xdr:colOff>299520</xdr:colOff>
      <xdr:row>116</xdr:row>
      <xdr:rowOff>308520</xdr:rowOff>
    </xdr:to>
    <xdr:sp macro="" textlink="">
      <xdr:nvSpPr>
        <xdr:cNvPr id="2102" name="CustomShape 1"/>
        <xdr:cNvSpPr/>
      </xdr:nvSpPr>
      <xdr:spPr>
        <a:xfrm>
          <a:off x="8345520" y="47258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116</xdr:row>
      <xdr:rowOff>0</xdr:rowOff>
    </xdr:from>
    <xdr:to>
      <xdr:col>4</xdr:col>
      <xdr:colOff>299520</xdr:colOff>
      <xdr:row>116</xdr:row>
      <xdr:rowOff>299520</xdr:rowOff>
    </xdr:to>
    <xdr:sp macro="" textlink="">
      <xdr:nvSpPr>
        <xdr:cNvPr id="2103" name="CustomShape 1"/>
        <xdr:cNvSpPr/>
      </xdr:nvSpPr>
      <xdr:spPr>
        <a:xfrm>
          <a:off x="8345520" y="47258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116</xdr:row>
      <xdr:rowOff>0</xdr:rowOff>
    </xdr:from>
    <xdr:to>
      <xdr:col>4</xdr:col>
      <xdr:colOff>299520</xdr:colOff>
      <xdr:row>116</xdr:row>
      <xdr:rowOff>299520</xdr:rowOff>
    </xdr:to>
    <xdr:sp macro="" textlink="">
      <xdr:nvSpPr>
        <xdr:cNvPr id="2104" name="CustomShape 1"/>
        <xdr:cNvSpPr/>
      </xdr:nvSpPr>
      <xdr:spPr>
        <a:xfrm>
          <a:off x="8345520" y="47258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116</xdr:row>
      <xdr:rowOff>0</xdr:rowOff>
    </xdr:from>
    <xdr:to>
      <xdr:col>4</xdr:col>
      <xdr:colOff>299520</xdr:colOff>
      <xdr:row>116</xdr:row>
      <xdr:rowOff>299520</xdr:rowOff>
    </xdr:to>
    <xdr:sp macro="" textlink="">
      <xdr:nvSpPr>
        <xdr:cNvPr id="2105" name="CustomShape 1"/>
        <xdr:cNvSpPr/>
      </xdr:nvSpPr>
      <xdr:spPr>
        <a:xfrm>
          <a:off x="8345520" y="47258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116</xdr:row>
      <xdr:rowOff>0</xdr:rowOff>
    </xdr:from>
    <xdr:to>
      <xdr:col>4</xdr:col>
      <xdr:colOff>299520</xdr:colOff>
      <xdr:row>116</xdr:row>
      <xdr:rowOff>299520</xdr:rowOff>
    </xdr:to>
    <xdr:sp macro="" textlink="">
      <xdr:nvSpPr>
        <xdr:cNvPr id="2106" name="CustomShape 1"/>
        <xdr:cNvSpPr/>
      </xdr:nvSpPr>
      <xdr:spPr>
        <a:xfrm>
          <a:off x="8345520" y="47258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116</xdr:row>
      <xdr:rowOff>0</xdr:rowOff>
    </xdr:from>
    <xdr:to>
      <xdr:col>4</xdr:col>
      <xdr:colOff>299520</xdr:colOff>
      <xdr:row>116</xdr:row>
      <xdr:rowOff>308520</xdr:rowOff>
    </xdr:to>
    <xdr:sp macro="" textlink="">
      <xdr:nvSpPr>
        <xdr:cNvPr id="2107" name="CustomShape 1"/>
        <xdr:cNvSpPr/>
      </xdr:nvSpPr>
      <xdr:spPr>
        <a:xfrm>
          <a:off x="8345520" y="47258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116</xdr:row>
      <xdr:rowOff>0</xdr:rowOff>
    </xdr:from>
    <xdr:to>
      <xdr:col>4</xdr:col>
      <xdr:colOff>299520</xdr:colOff>
      <xdr:row>116</xdr:row>
      <xdr:rowOff>308520</xdr:rowOff>
    </xdr:to>
    <xdr:sp macro="" textlink="">
      <xdr:nvSpPr>
        <xdr:cNvPr id="2108" name="CustomShape 1"/>
        <xdr:cNvSpPr/>
      </xdr:nvSpPr>
      <xdr:spPr>
        <a:xfrm>
          <a:off x="8345520" y="47258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116</xdr:row>
      <xdr:rowOff>0</xdr:rowOff>
    </xdr:from>
    <xdr:to>
      <xdr:col>4</xdr:col>
      <xdr:colOff>299520</xdr:colOff>
      <xdr:row>116</xdr:row>
      <xdr:rowOff>299520</xdr:rowOff>
    </xdr:to>
    <xdr:sp macro="" textlink="">
      <xdr:nvSpPr>
        <xdr:cNvPr id="2109" name="CustomShape 1"/>
        <xdr:cNvSpPr/>
      </xdr:nvSpPr>
      <xdr:spPr>
        <a:xfrm>
          <a:off x="8345520" y="47258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116</xdr:row>
      <xdr:rowOff>0</xdr:rowOff>
    </xdr:from>
    <xdr:to>
      <xdr:col>4</xdr:col>
      <xdr:colOff>299520</xdr:colOff>
      <xdr:row>116</xdr:row>
      <xdr:rowOff>299520</xdr:rowOff>
    </xdr:to>
    <xdr:sp macro="" textlink="">
      <xdr:nvSpPr>
        <xdr:cNvPr id="2110" name="CustomShape 1"/>
        <xdr:cNvSpPr/>
      </xdr:nvSpPr>
      <xdr:spPr>
        <a:xfrm>
          <a:off x="8345520" y="47258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116</xdr:row>
      <xdr:rowOff>0</xdr:rowOff>
    </xdr:from>
    <xdr:to>
      <xdr:col>4</xdr:col>
      <xdr:colOff>299520</xdr:colOff>
      <xdr:row>116</xdr:row>
      <xdr:rowOff>299520</xdr:rowOff>
    </xdr:to>
    <xdr:sp macro="" textlink="">
      <xdr:nvSpPr>
        <xdr:cNvPr id="2111" name="CustomShape 1"/>
        <xdr:cNvSpPr/>
      </xdr:nvSpPr>
      <xdr:spPr>
        <a:xfrm>
          <a:off x="8345520" y="47258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117</xdr:row>
      <xdr:rowOff>0</xdr:rowOff>
    </xdr:from>
    <xdr:to>
      <xdr:col>4</xdr:col>
      <xdr:colOff>299520</xdr:colOff>
      <xdr:row>117</xdr:row>
      <xdr:rowOff>308520</xdr:rowOff>
    </xdr:to>
    <xdr:sp macro="" textlink="">
      <xdr:nvSpPr>
        <xdr:cNvPr id="2112" name="CustomShape 1"/>
        <xdr:cNvSpPr/>
      </xdr:nvSpPr>
      <xdr:spPr>
        <a:xfrm>
          <a:off x="8345520" y="47972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117</xdr:row>
      <xdr:rowOff>0</xdr:rowOff>
    </xdr:from>
    <xdr:to>
      <xdr:col>4</xdr:col>
      <xdr:colOff>299520</xdr:colOff>
      <xdr:row>117</xdr:row>
      <xdr:rowOff>308520</xdr:rowOff>
    </xdr:to>
    <xdr:sp macro="" textlink="">
      <xdr:nvSpPr>
        <xdr:cNvPr id="2113" name="CustomShape 1"/>
        <xdr:cNvSpPr/>
      </xdr:nvSpPr>
      <xdr:spPr>
        <a:xfrm>
          <a:off x="8345520" y="47972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117</xdr:row>
      <xdr:rowOff>0</xdr:rowOff>
    </xdr:from>
    <xdr:to>
      <xdr:col>4</xdr:col>
      <xdr:colOff>299520</xdr:colOff>
      <xdr:row>117</xdr:row>
      <xdr:rowOff>299520</xdr:rowOff>
    </xdr:to>
    <xdr:sp macro="" textlink="">
      <xdr:nvSpPr>
        <xdr:cNvPr id="2114" name="CustomShape 1"/>
        <xdr:cNvSpPr/>
      </xdr:nvSpPr>
      <xdr:spPr>
        <a:xfrm>
          <a:off x="8345520" y="47972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117</xdr:row>
      <xdr:rowOff>0</xdr:rowOff>
    </xdr:from>
    <xdr:to>
      <xdr:col>4</xdr:col>
      <xdr:colOff>299520</xdr:colOff>
      <xdr:row>117</xdr:row>
      <xdr:rowOff>299520</xdr:rowOff>
    </xdr:to>
    <xdr:sp macro="" textlink="">
      <xdr:nvSpPr>
        <xdr:cNvPr id="2115" name="CustomShape 1"/>
        <xdr:cNvSpPr/>
      </xdr:nvSpPr>
      <xdr:spPr>
        <a:xfrm>
          <a:off x="8345520" y="47972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117</xdr:row>
      <xdr:rowOff>0</xdr:rowOff>
    </xdr:from>
    <xdr:to>
      <xdr:col>4</xdr:col>
      <xdr:colOff>299520</xdr:colOff>
      <xdr:row>117</xdr:row>
      <xdr:rowOff>299520</xdr:rowOff>
    </xdr:to>
    <xdr:sp macro="" textlink="">
      <xdr:nvSpPr>
        <xdr:cNvPr id="2116" name="CustomShape 1"/>
        <xdr:cNvSpPr/>
      </xdr:nvSpPr>
      <xdr:spPr>
        <a:xfrm>
          <a:off x="8345520" y="47972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117</xdr:row>
      <xdr:rowOff>0</xdr:rowOff>
    </xdr:from>
    <xdr:to>
      <xdr:col>4</xdr:col>
      <xdr:colOff>299520</xdr:colOff>
      <xdr:row>117</xdr:row>
      <xdr:rowOff>299520</xdr:rowOff>
    </xdr:to>
    <xdr:sp macro="" textlink="">
      <xdr:nvSpPr>
        <xdr:cNvPr id="2117" name="CustomShape 1"/>
        <xdr:cNvSpPr/>
      </xdr:nvSpPr>
      <xdr:spPr>
        <a:xfrm>
          <a:off x="8345520" y="47972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117</xdr:row>
      <xdr:rowOff>0</xdr:rowOff>
    </xdr:from>
    <xdr:to>
      <xdr:col>4</xdr:col>
      <xdr:colOff>299520</xdr:colOff>
      <xdr:row>117</xdr:row>
      <xdr:rowOff>308520</xdr:rowOff>
    </xdr:to>
    <xdr:sp macro="" textlink="">
      <xdr:nvSpPr>
        <xdr:cNvPr id="2118" name="CustomShape 1"/>
        <xdr:cNvSpPr/>
      </xdr:nvSpPr>
      <xdr:spPr>
        <a:xfrm>
          <a:off x="8345520" y="47972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117</xdr:row>
      <xdr:rowOff>0</xdr:rowOff>
    </xdr:from>
    <xdr:to>
      <xdr:col>4</xdr:col>
      <xdr:colOff>299520</xdr:colOff>
      <xdr:row>117</xdr:row>
      <xdr:rowOff>308520</xdr:rowOff>
    </xdr:to>
    <xdr:sp macro="" textlink="">
      <xdr:nvSpPr>
        <xdr:cNvPr id="2119" name="CustomShape 1"/>
        <xdr:cNvSpPr/>
      </xdr:nvSpPr>
      <xdr:spPr>
        <a:xfrm>
          <a:off x="8345520" y="47972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117</xdr:row>
      <xdr:rowOff>0</xdr:rowOff>
    </xdr:from>
    <xdr:to>
      <xdr:col>4</xdr:col>
      <xdr:colOff>299520</xdr:colOff>
      <xdr:row>117</xdr:row>
      <xdr:rowOff>299520</xdr:rowOff>
    </xdr:to>
    <xdr:sp macro="" textlink="">
      <xdr:nvSpPr>
        <xdr:cNvPr id="2120" name="CustomShape 1"/>
        <xdr:cNvSpPr/>
      </xdr:nvSpPr>
      <xdr:spPr>
        <a:xfrm>
          <a:off x="8345520" y="47972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117</xdr:row>
      <xdr:rowOff>0</xdr:rowOff>
    </xdr:from>
    <xdr:to>
      <xdr:col>4</xdr:col>
      <xdr:colOff>299520</xdr:colOff>
      <xdr:row>117</xdr:row>
      <xdr:rowOff>299520</xdr:rowOff>
    </xdr:to>
    <xdr:sp macro="" textlink="">
      <xdr:nvSpPr>
        <xdr:cNvPr id="2121" name="CustomShape 1"/>
        <xdr:cNvSpPr/>
      </xdr:nvSpPr>
      <xdr:spPr>
        <a:xfrm>
          <a:off x="8345520" y="47972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117</xdr:row>
      <xdr:rowOff>0</xdr:rowOff>
    </xdr:from>
    <xdr:to>
      <xdr:col>4</xdr:col>
      <xdr:colOff>299520</xdr:colOff>
      <xdr:row>117</xdr:row>
      <xdr:rowOff>299520</xdr:rowOff>
    </xdr:to>
    <xdr:sp macro="" textlink="">
      <xdr:nvSpPr>
        <xdr:cNvPr id="2122" name="CustomShape 1"/>
        <xdr:cNvSpPr/>
      </xdr:nvSpPr>
      <xdr:spPr>
        <a:xfrm>
          <a:off x="8345520" y="47972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117</xdr:row>
      <xdr:rowOff>0</xdr:rowOff>
    </xdr:from>
    <xdr:to>
      <xdr:col>4</xdr:col>
      <xdr:colOff>299520</xdr:colOff>
      <xdr:row>117</xdr:row>
      <xdr:rowOff>308520</xdr:rowOff>
    </xdr:to>
    <xdr:sp macro="" textlink="">
      <xdr:nvSpPr>
        <xdr:cNvPr id="2123" name="CustomShape 1"/>
        <xdr:cNvSpPr/>
      </xdr:nvSpPr>
      <xdr:spPr>
        <a:xfrm>
          <a:off x="8345520" y="47972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117</xdr:row>
      <xdr:rowOff>0</xdr:rowOff>
    </xdr:from>
    <xdr:to>
      <xdr:col>4</xdr:col>
      <xdr:colOff>299520</xdr:colOff>
      <xdr:row>117</xdr:row>
      <xdr:rowOff>308520</xdr:rowOff>
    </xdr:to>
    <xdr:sp macro="" textlink="">
      <xdr:nvSpPr>
        <xdr:cNvPr id="2124" name="CustomShape 1"/>
        <xdr:cNvSpPr/>
      </xdr:nvSpPr>
      <xdr:spPr>
        <a:xfrm>
          <a:off x="8345520" y="47972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117</xdr:row>
      <xdr:rowOff>0</xdr:rowOff>
    </xdr:from>
    <xdr:to>
      <xdr:col>4</xdr:col>
      <xdr:colOff>299520</xdr:colOff>
      <xdr:row>117</xdr:row>
      <xdr:rowOff>299520</xdr:rowOff>
    </xdr:to>
    <xdr:sp macro="" textlink="">
      <xdr:nvSpPr>
        <xdr:cNvPr id="2125" name="CustomShape 1"/>
        <xdr:cNvSpPr/>
      </xdr:nvSpPr>
      <xdr:spPr>
        <a:xfrm>
          <a:off x="8345520" y="47972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117</xdr:row>
      <xdr:rowOff>0</xdr:rowOff>
    </xdr:from>
    <xdr:to>
      <xdr:col>4</xdr:col>
      <xdr:colOff>299520</xdr:colOff>
      <xdr:row>117</xdr:row>
      <xdr:rowOff>299520</xdr:rowOff>
    </xdr:to>
    <xdr:sp macro="" textlink="">
      <xdr:nvSpPr>
        <xdr:cNvPr id="2126" name="CustomShape 1"/>
        <xdr:cNvSpPr/>
      </xdr:nvSpPr>
      <xdr:spPr>
        <a:xfrm>
          <a:off x="8345520" y="47972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117</xdr:row>
      <xdr:rowOff>0</xdr:rowOff>
    </xdr:from>
    <xdr:to>
      <xdr:col>4</xdr:col>
      <xdr:colOff>299520</xdr:colOff>
      <xdr:row>117</xdr:row>
      <xdr:rowOff>299520</xdr:rowOff>
    </xdr:to>
    <xdr:sp macro="" textlink="">
      <xdr:nvSpPr>
        <xdr:cNvPr id="2127" name="CustomShape 1"/>
        <xdr:cNvSpPr/>
      </xdr:nvSpPr>
      <xdr:spPr>
        <a:xfrm>
          <a:off x="8345520" y="47972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117</xdr:row>
      <xdr:rowOff>0</xdr:rowOff>
    </xdr:from>
    <xdr:to>
      <xdr:col>4</xdr:col>
      <xdr:colOff>299520</xdr:colOff>
      <xdr:row>117</xdr:row>
      <xdr:rowOff>299520</xdr:rowOff>
    </xdr:to>
    <xdr:sp macro="" textlink="">
      <xdr:nvSpPr>
        <xdr:cNvPr id="2128" name="CustomShape 1"/>
        <xdr:cNvSpPr/>
      </xdr:nvSpPr>
      <xdr:spPr>
        <a:xfrm>
          <a:off x="8345520" y="47972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117</xdr:row>
      <xdr:rowOff>0</xdr:rowOff>
    </xdr:from>
    <xdr:to>
      <xdr:col>4</xdr:col>
      <xdr:colOff>299520</xdr:colOff>
      <xdr:row>117</xdr:row>
      <xdr:rowOff>308520</xdr:rowOff>
    </xdr:to>
    <xdr:sp macro="" textlink="">
      <xdr:nvSpPr>
        <xdr:cNvPr id="2129" name="CustomShape 1"/>
        <xdr:cNvSpPr/>
      </xdr:nvSpPr>
      <xdr:spPr>
        <a:xfrm>
          <a:off x="8345520" y="47972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117</xdr:row>
      <xdr:rowOff>0</xdr:rowOff>
    </xdr:from>
    <xdr:to>
      <xdr:col>4</xdr:col>
      <xdr:colOff>299520</xdr:colOff>
      <xdr:row>117</xdr:row>
      <xdr:rowOff>308520</xdr:rowOff>
    </xdr:to>
    <xdr:sp macro="" textlink="">
      <xdr:nvSpPr>
        <xdr:cNvPr id="2130" name="CustomShape 1"/>
        <xdr:cNvSpPr/>
      </xdr:nvSpPr>
      <xdr:spPr>
        <a:xfrm>
          <a:off x="8345520" y="47972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117</xdr:row>
      <xdr:rowOff>0</xdr:rowOff>
    </xdr:from>
    <xdr:to>
      <xdr:col>4</xdr:col>
      <xdr:colOff>299520</xdr:colOff>
      <xdr:row>117</xdr:row>
      <xdr:rowOff>299520</xdr:rowOff>
    </xdr:to>
    <xdr:sp macro="" textlink="">
      <xdr:nvSpPr>
        <xdr:cNvPr id="2131" name="CustomShape 1"/>
        <xdr:cNvSpPr/>
      </xdr:nvSpPr>
      <xdr:spPr>
        <a:xfrm>
          <a:off x="8345520" y="47972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117</xdr:row>
      <xdr:rowOff>0</xdr:rowOff>
    </xdr:from>
    <xdr:to>
      <xdr:col>4</xdr:col>
      <xdr:colOff>299520</xdr:colOff>
      <xdr:row>117</xdr:row>
      <xdr:rowOff>299520</xdr:rowOff>
    </xdr:to>
    <xdr:sp macro="" textlink="">
      <xdr:nvSpPr>
        <xdr:cNvPr id="2132" name="CustomShape 1"/>
        <xdr:cNvSpPr/>
      </xdr:nvSpPr>
      <xdr:spPr>
        <a:xfrm>
          <a:off x="8345520" y="47972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117</xdr:row>
      <xdr:rowOff>0</xdr:rowOff>
    </xdr:from>
    <xdr:to>
      <xdr:col>4</xdr:col>
      <xdr:colOff>299520</xdr:colOff>
      <xdr:row>117</xdr:row>
      <xdr:rowOff>299520</xdr:rowOff>
    </xdr:to>
    <xdr:sp macro="" textlink="">
      <xdr:nvSpPr>
        <xdr:cNvPr id="2133" name="CustomShape 1"/>
        <xdr:cNvSpPr/>
      </xdr:nvSpPr>
      <xdr:spPr>
        <a:xfrm>
          <a:off x="8345520" y="47972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118</xdr:row>
      <xdr:rowOff>0</xdr:rowOff>
    </xdr:from>
    <xdr:to>
      <xdr:col>4</xdr:col>
      <xdr:colOff>299520</xdr:colOff>
      <xdr:row>118</xdr:row>
      <xdr:rowOff>308520</xdr:rowOff>
    </xdr:to>
    <xdr:sp macro="" textlink="">
      <xdr:nvSpPr>
        <xdr:cNvPr id="2134" name="CustomShape 1"/>
        <xdr:cNvSpPr/>
      </xdr:nvSpPr>
      <xdr:spPr>
        <a:xfrm>
          <a:off x="8345520" y="48696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118</xdr:row>
      <xdr:rowOff>0</xdr:rowOff>
    </xdr:from>
    <xdr:to>
      <xdr:col>4</xdr:col>
      <xdr:colOff>299520</xdr:colOff>
      <xdr:row>118</xdr:row>
      <xdr:rowOff>308520</xdr:rowOff>
    </xdr:to>
    <xdr:sp macro="" textlink="">
      <xdr:nvSpPr>
        <xdr:cNvPr id="2135" name="CustomShape 1"/>
        <xdr:cNvSpPr/>
      </xdr:nvSpPr>
      <xdr:spPr>
        <a:xfrm>
          <a:off x="8345520" y="48696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118</xdr:row>
      <xdr:rowOff>0</xdr:rowOff>
    </xdr:from>
    <xdr:to>
      <xdr:col>4</xdr:col>
      <xdr:colOff>299520</xdr:colOff>
      <xdr:row>118</xdr:row>
      <xdr:rowOff>299520</xdr:rowOff>
    </xdr:to>
    <xdr:sp macro="" textlink="">
      <xdr:nvSpPr>
        <xdr:cNvPr id="2136" name="CustomShape 1"/>
        <xdr:cNvSpPr/>
      </xdr:nvSpPr>
      <xdr:spPr>
        <a:xfrm>
          <a:off x="8345520" y="4869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118</xdr:row>
      <xdr:rowOff>0</xdr:rowOff>
    </xdr:from>
    <xdr:to>
      <xdr:col>4</xdr:col>
      <xdr:colOff>299520</xdr:colOff>
      <xdr:row>118</xdr:row>
      <xdr:rowOff>299520</xdr:rowOff>
    </xdr:to>
    <xdr:sp macro="" textlink="">
      <xdr:nvSpPr>
        <xdr:cNvPr id="2137" name="CustomShape 1"/>
        <xdr:cNvSpPr/>
      </xdr:nvSpPr>
      <xdr:spPr>
        <a:xfrm>
          <a:off x="8345520" y="4869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118</xdr:row>
      <xdr:rowOff>0</xdr:rowOff>
    </xdr:from>
    <xdr:to>
      <xdr:col>4</xdr:col>
      <xdr:colOff>299520</xdr:colOff>
      <xdr:row>118</xdr:row>
      <xdr:rowOff>299520</xdr:rowOff>
    </xdr:to>
    <xdr:sp macro="" textlink="">
      <xdr:nvSpPr>
        <xdr:cNvPr id="2138" name="CustomShape 1"/>
        <xdr:cNvSpPr/>
      </xdr:nvSpPr>
      <xdr:spPr>
        <a:xfrm>
          <a:off x="8345520" y="4869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118</xdr:row>
      <xdr:rowOff>0</xdr:rowOff>
    </xdr:from>
    <xdr:to>
      <xdr:col>4</xdr:col>
      <xdr:colOff>299520</xdr:colOff>
      <xdr:row>118</xdr:row>
      <xdr:rowOff>299520</xdr:rowOff>
    </xdr:to>
    <xdr:sp macro="" textlink="">
      <xdr:nvSpPr>
        <xdr:cNvPr id="2139" name="CustomShape 1"/>
        <xdr:cNvSpPr/>
      </xdr:nvSpPr>
      <xdr:spPr>
        <a:xfrm>
          <a:off x="8345520" y="4869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118</xdr:row>
      <xdr:rowOff>0</xdr:rowOff>
    </xdr:from>
    <xdr:to>
      <xdr:col>4</xdr:col>
      <xdr:colOff>299520</xdr:colOff>
      <xdr:row>118</xdr:row>
      <xdr:rowOff>308520</xdr:rowOff>
    </xdr:to>
    <xdr:sp macro="" textlink="">
      <xdr:nvSpPr>
        <xdr:cNvPr id="2140" name="CustomShape 1"/>
        <xdr:cNvSpPr/>
      </xdr:nvSpPr>
      <xdr:spPr>
        <a:xfrm>
          <a:off x="8345520" y="48696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118</xdr:row>
      <xdr:rowOff>0</xdr:rowOff>
    </xdr:from>
    <xdr:to>
      <xdr:col>4</xdr:col>
      <xdr:colOff>299520</xdr:colOff>
      <xdr:row>118</xdr:row>
      <xdr:rowOff>308520</xdr:rowOff>
    </xdr:to>
    <xdr:sp macro="" textlink="">
      <xdr:nvSpPr>
        <xdr:cNvPr id="2141" name="CustomShape 1"/>
        <xdr:cNvSpPr/>
      </xdr:nvSpPr>
      <xdr:spPr>
        <a:xfrm>
          <a:off x="8345520" y="48696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118</xdr:row>
      <xdr:rowOff>0</xdr:rowOff>
    </xdr:from>
    <xdr:to>
      <xdr:col>4</xdr:col>
      <xdr:colOff>299520</xdr:colOff>
      <xdr:row>118</xdr:row>
      <xdr:rowOff>299520</xdr:rowOff>
    </xdr:to>
    <xdr:sp macro="" textlink="">
      <xdr:nvSpPr>
        <xdr:cNvPr id="2142" name="CustomShape 1"/>
        <xdr:cNvSpPr/>
      </xdr:nvSpPr>
      <xdr:spPr>
        <a:xfrm>
          <a:off x="8345520" y="4869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118</xdr:row>
      <xdr:rowOff>0</xdr:rowOff>
    </xdr:from>
    <xdr:to>
      <xdr:col>4</xdr:col>
      <xdr:colOff>299520</xdr:colOff>
      <xdr:row>118</xdr:row>
      <xdr:rowOff>299520</xdr:rowOff>
    </xdr:to>
    <xdr:sp macro="" textlink="">
      <xdr:nvSpPr>
        <xdr:cNvPr id="2143" name="CustomShape 1"/>
        <xdr:cNvSpPr/>
      </xdr:nvSpPr>
      <xdr:spPr>
        <a:xfrm>
          <a:off x="8345520" y="4869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118</xdr:row>
      <xdr:rowOff>0</xdr:rowOff>
    </xdr:from>
    <xdr:to>
      <xdr:col>4</xdr:col>
      <xdr:colOff>299520</xdr:colOff>
      <xdr:row>118</xdr:row>
      <xdr:rowOff>299520</xdr:rowOff>
    </xdr:to>
    <xdr:sp macro="" textlink="">
      <xdr:nvSpPr>
        <xdr:cNvPr id="2144" name="CustomShape 1"/>
        <xdr:cNvSpPr/>
      </xdr:nvSpPr>
      <xdr:spPr>
        <a:xfrm>
          <a:off x="8345520" y="4869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118</xdr:row>
      <xdr:rowOff>0</xdr:rowOff>
    </xdr:from>
    <xdr:to>
      <xdr:col>4</xdr:col>
      <xdr:colOff>299520</xdr:colOff>
      <xdr:row>118</xdr:row>
      <xdr:rowOff>308520</xdr:rowOff>
    </xdr:to>
    <xdr:sp macro="" textlink="">
      <xdr:nvSpPr>
        <xdr:cNvPr id="2145" name="CustomShape 1"/>
        <xdr:cNvSpPr/>
      </xdr:nvSpPr>
      <xdr:spPr>
        <a:xfrm>
          <a:off x="8345520" y="48696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118</xdr:row>
      <xdr:rowOff>0</xdr:rowOff>
    </xdr:from>
    <xdr:to>
      <xdr:col>4</xdr:col>
      <xdr:colOff>299520</xdr:colOff>
      <xdr:row>118</xdr:row>
      <xdr:rowOff>308520</xdr:rowOff>
    </xdr:to>
    <xdr:sp macro="" textlink="">
      <xdr:nvSpPr>
        <xdr:cNvPr id="2146" name="CustomShape 1"/>
        <xdr:cNvSpPr/>
      </xdr:nvSpPr>
      <xdr:spPr>
        <a:xfrm>
          <a:off x="8345520" y="48696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118</xdr:row>
      <xdr:rowOff>0</xdr:rowOff>
    </xdr:from>
    <xdr:to>
      <xdr:col>4</xdr:col>
      <xdr:colOff>299520</xdr:colOff>
      <xdr:row>118</xdr:row>
      <xdr:rowOff>299520</xdr:rowOff>
    </xdr:to>
    <xdr:sp macro="" textlink="">
      <xdr:nvSpPr>
        <xdr:cNvPr id="2147" name="CustomShape 1"/>
        <xdr:cNvSpPr/>
      </xdr:nvSpPr>
      <xdr:spPr>
        <a:xfrm>
          <a:off x="8345520" y="4869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118</xdr:row>
      <xdr:rowOff>0</xdr:rowOff>
    </xdr:from>
    <xdr:to>
      <xdr:col>4</xdr:col>
      <xdr:colOff>299520</xdr:colOff>
      <xdr:row>118</xdr:row>
      <xdr:rowOff>299520</xdr:rowOff>
    </xdr:to>
    <xdr:sp macro="" textlink="">
      <xdr:nvSpPr>
        <xdr:cNvPr id="2148" name="CustomShape 1"/>
        <xdr:cNvSpPr/>
      </xdr:nvSpPr>
      <xdr:spPr>
        <a:xfrm>
          <a:off x="8345520" y="4869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118</xdr:row>
      <xdr:rowOff>0</xdr:rowOff>
    </xdr:from>
    <xdr:to>
      <xdr:col>4</xdr:col>
      <xdr:colOff>299520</xdr:colOff>
      <xdr:row>118</xdr:row>
      <xdr:rowOff>299520</xdr:rowOff>
    </xdr:to>
    <xdr:sp macro="" textlink="">
      <xdr:nvSpPr>
        <xdr:cNvPr id="2149" name="CustomShape 1"/>
        <xdr:cNvSpPr/>
      </xdr:nvSpPr>
      <xdr:spPr>
        <a:xfrm>
          <a:off x="8345520" y="4869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118</xdr:row>
      <xdr:rowOff>0</xdr:rowOff>
    </xdr:from>
    <xdr:to>
      <xdr:col>4</xdr:col>
      <xdr:colOff>299520</xdr:colOff>
      <xdr:row>118</xdr:row>
      <xdr:rowOff>299520</xdr:rowOff>
    </xdr:to>
    <xdr:sp macro="" textlink="">
      <xdr:nvSpPr>
        <xdr:cNvPr id="2150" name="CustomShape 1"/>
        <xdr:cNvSpPr/>
      </xdr:nvSpPr>
      <xdr:spPr>
        <a:xfrm>
          <a:off x="8345520" y="4869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118</xdr:row>
      <xdr:rowOff>0</xdr:rowOff>
    </xdr:from>
    <xdr:to>
      <xdr:col>4</xdr:col>
      <xdr:colOff>299520</xdr:colOff>
      <xdr:row>118</xdr:row>
      <xdr:rowOff>308520</xdr:rowOff>
    </xdr:to>
    <xdr:sp macro="" textlink="">
      <xdr:nvSpPr>
        <xdr:cNvPr id="2151" name="CustomShape 1"/>
        <xdr:cNvSpPr/>
      </xdr:nvSpPr>
      <xdr:spPr>
        <a:xfrm>
          <a:off x="8345520" y="48696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118</xdr:row>
      <xdr:rowOff>0</xdr:rowOff>
    </xdr:from>
    <xdr:to>
      <xdr:col>4</xdr:col>
      <xdr:colOff>299520</xdr:colOff>
      <xdr:row>118</xdr:row>
      <xdr:rowOff>308520</xdr:rowOff>
    </xdr:to>
    <xdr:sp macro="" textlink="">
      <xdr:nvSpPr>
        <xdr:cNvPr id="2152" name="CustomShape 1"/>
        <xdr:cNvSpPr/>
      </xdr:nvSpPr>
      <xdr:spPr>
        <a:xfrm>
          <a:off x="8345520" y="48696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118</xdr:row>
      <xdr:rowOff>0</xdr:rowOff>
    </xdr:from>
    <xdr:to>
      <xdr:col>4</xdr:col>
      <xdr:colOff>299520</xdr:colOff>
      <xdr:row>118</xdr:row>
      <xdr:rowOff>299520</xdr:rowOff>
    </xdr:to>
    <xdr:sp macro="" textlink="">
      <xdr:nvSpPr>
        <xdr:cNvPr id="2153" name="CustomShape 1"/>
        <xdr:cNvSpPr/>
      </xdr:nvSpPr>
      <xdr:spPr>
        <a:xfrm>
          <a:off x="8345520" y="4869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118</xdr:row>
      <xdr:rowOff>0</xdr:rowOff>
    </xdr:from>
    <xdr:to>
      <xdr:col>4</xdr:col>
      <xdr:colOff>299520</xdr:colOff>
      <xdr:row>118</xdr:row>
      <xdr:rowOff>299520</xdr:rowOff>
    </xdr:to>
    <xdr:sp macro="" textlink="">
      <xdr:nvSpPr>
        <xdr:cNvPr id="2154" name="CustomShape 1"/>
        <xdr:cNvSpPr/>
      </xdr:nvSpPr>
      <xdr:spPr>
        <a:xfrm>
          <a:off x="8345520" y="4869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118</xdr:row>
      <xdr:rowOff>0</xdr:rowOff>
    </xdr:from>
    <xdr:to>
      <xdr:col>4</xdr:col>
      <xdr:colOff>299520</xdr:colOff>
      <xdr:row>118</xdr:row>
      <xdr:rowOff>299520</xdr:rowOff>
    </xdr:to>
    <xdr:sp macro="" textlink="">
      <xdr:nvSpPr>
        <xdr:cNvPr id="2155" name="CustomShape 1"/>
        <xdr:cNvSpPr/>
      </xdr:nvSpPr>
      <xdr:spPr>
        <a:xfrm>
          <a:off x="8345520" y="48696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119</xdr:row>
      <xdr:rowOff>0</xdr:rowOff>
    </xdr:from>
    <xdr:to>
      <xdr:col>4</xdr:col>
      <xdr:colOff>299520</xdr:colOff>
      <xdr:row>119</xdr:row>
      <xdr:rowOff>308520</xdr:rowOff>
    </xdr:to>
    <xdr:sp macro="" textlink="">
      <xdr:nvSpPr>
        <xdr:cNvPr id="2156" name="CustomShape 1"/>
        <xdr:cNvSpPr/>
      </xdr:nvSpPr>
      <xdr:spPr>
        <a:xfrm>
          <a:off x="8345520" y="49420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119</xdr:row>
      <xdr:rowOff>0</xdr:rowOff>
    </xdr:from>
    <xdr:to>
      <xdr:col>4</xdr:col>
      <xdr:colOff>299520</xdr:colOff>
      <xdr:row>119</xdr:row>
      <xdr:rowOff>308520</xdr:rowOff>
    </xdr:to>
    <xdr:sp macro="" textlink="">
      <xdr:nvSpPr>
        <xdr:cNvPr id="2157" name="CustomShape 1"/>
        <xdr:cNvSpPr/>
      </xdr:nvSpPr>
      <xdr:spPr>
        <a:xfrm>
          <a:off x="8345520" y="49420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119</xdr:row>
      <xdr:rowOff>0</xdr:rowOff>
    </xdr:from>
    <xdr:to>
      <xdr:col>4</xdr:col>
      <xdr:colOff>299520</xdr:colOff>
      <xdr:row>119</xdr:row>
      <xdr:rowOff>299520</xdr:rowOff>
    </xdr:to>
    <xdr:sp macro="" textlink="">
      <xdr:nvSpPr>
        <xdr:cNvPr id="2158" name="CustomShape 1"/>
        <xdr:cNvSpPr/>
      </xdr:nvSpPr>
      <xdr:spPr>
        <a:xfrm>
          <a:off x="8345520" y="49420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119</xdr:row>
      <xdr:rowOff>0</xdr:rowOff>
    </xdr:from>
    <xdr:to>
      <xdr:col>4</xdr:col>
      <xdr:colOff>299520</xdr:colOff>
      <xdr:row>119</xdr:row>
      <xdr:rowOff>299520</xdr:rowOff>
    </xdr:to>
    <xdr:sp macro="" textlink="">
      <xdr:nvSpPr>
        <xdr:cNvPr id="2159" name="CustomShape 1"/>
        <xdr:cNvSpPr/>
      </xdr:nvSpPr>
      <xdr:spPr>
        <a:xfrm>
          <a:off x="8345520" y="49420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119</xdr:row>
      <xdr:rowOff>0</xdr:rowOff>
    </xdr:from>
    <xdr:to>
      <xdr:col>4</xdr:col>
      <xdr:colOff>299520</xdr:colOff>
      <xdr:row>119</xdr:row>
      <xdr:rowOff>299520</xdr:rowOff>
    </xdr:to>
    <xdr:sp macro="" textlink="">
      <xdr:nvSpPr>
        <xdr:cNvPr id="2160" name="CustomShape 1"/>
        <xdr:cNvSpPr/>
      </xdr:nvSpPr>
      <xdr:spPr>
        <a:xfrm>
          <a:off x="8345520" y="49420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119</xdr:row>
      <xdr:rowOff>0</xdr:rowOff>
    </xdr:from>
    <xdr:to>
      <xdr:col>4</xdr:col>
      <xdr:colOff>299520</xdr:colOff>
      <xdr:row>119</xdr:row>
      <xdr:rowOff>299520</xdr:rowOff>
    </xdr:to>
    <xdr:sp macro="" textlink="">
      <xdr:nvSpPr>
        <xdr:cNvPr id="2161" name="CustomShape 1"/>
        <xdr:cNvSpPr/>
      </xdr:nvSpPr>
      <xdr:spPr>
        <a:xfrm>
          <a:off x="8345520" y="49420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119</xdr:row>
      <xdr:rowOff>0</xdr:rowOff>
    </xdr:from>
    <xdr:to>
      <xdr:col>4</xdr:col>
      <xdr:colOff>299520</xdr:colOff>
      <xdr:row>119</xdr:row>
      <xdr:rowOff>308520</xdr:rowOff>
    </xdr:to>
    <xdr:sp macro="" textlink="">
      <xdr:nvSpPr>
        <xdr:cNvPr id="2162" name="CustomShape 1"/>
        <xdr:cNvSpPr/>
      </xdr:nvSpPr>
      <xdr:spPr>
        <a:xfrm>
          <a:off x="8345520" y="49420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119</xdr:row>
      <xdr:rowOff>0</xdr:rowOff>
    </xdr:from>
    <xdr:to>
      <xdr:col>4</xdr:col>
      <xdr:colOff>299520</xdr:colOff>
      <xdr:row>119</xdr:row>
      <xdr:rowOff>308520</xdr:rowOff>
    </xdr:to>
    <xdr:sp macro="" textlink="">
      <xdr:nvSpPr>
        <xdr:cNvPr id="2163" name="CustomShape 1"/>
        <xdr:cNvSpPr/>
      </xdr:nvSpPr>
      <xdr:spPr>
        <a:xfrm>
          <a:off x="8345520" y="49420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119</xdr:row>
      <xdr:rowOff>0</xdr:rowOff>
    </xdr:from>
    <xdr:to>
      <xdr:col>4</xdr:col>
      <xdr:colOff>299520</xdr:colOff>
      <xdr:row>119</xdr:row>
      <xdr:rowOff>299520</xdr:rowOff>
    </xdr:to>
    <xdr:sp macro="" textlink="">
      <xdr:nvSpPr>
        <xdr:cNvPr id="2164" name="CustomShape 1"/>
        <xdr:cNvSpPr/>
      </xdr:nvSpPr>
      <xdr:spPr>
        <a:xfrm>
          <a:off x="8345520" y="49420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119</xdr:row>
      <xdr:rowOff>0</xdr:rowOff>
    </xdr:from>
    <xdr:to>
      <xdr:col>4</xdr:col>
      <xdr:colOff>299520</xdr:colOff>
      <xdr:row>119</xdr:row>
      <xdr:rowOff>299520</xdr:rowOff>
    </xdr:to>
    <xdr:sp macro="" textlink="">
      <xdr:nvSpPr>
        <xdr:cNvPr id="2165" name="CustomShape 1"/>
        <xdr:cNvSpPr/>
      </xdr:nvSpPr>
      <xdr:spPr>
        <a:xfrm>
          <a:off x="8345520" y="49420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119</xdr:row>
      <xdr:rowOff>0</xdr:rowOff>
    </xdr:from>
    <xdr:to>
      <xdr:col>4</xdr:col>
      <xdr:colOff>299520</xdr:colOff>
      <xdr:row>119</xdr:row>
      <xdr:rowOff>299520</xdr:rowOff>
    </xdr:to>
    <xdr:sp macro="" textlink="">
      <xdr:nvSpPr>
        <xdr:cNvPr id="2166" name="CustomShape 1"/>
        <xdr:cNvSpPr/>
      </xdr:nvSpPr>
      <xdr:spPr>
        <a:xfrm>
          <a:off x="8345520" y="49420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119</xdr:row>
      <xdr:rowOff>0</xdr:rowOff>
    </xdr:from>
    <xdr:to>
      <xdr:col>4</xdr:col>
      <xdr:colOff>299520</xdr:colOff>
      <xdr:row>119</xdr:row>
      <xdr:rowOff>308520</xdr:rowOff>
    </xdr:to>
    <xdr:sp macro="" textlink="">
      <xdr:nvSpPr>
        <xdr:cNvPr id="2167" name="CustomShape 1"/>
        <xdr:cNvSpPr/>
      </xdr:nvSpPr>
      <xdr:spPr>
        <a:xfrm>
          <a:off x="8345520" y="49420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119</xdr:row>
      <xdr:rowOff>0</xdr:rowOff>
    </xdr:from>
    <xdr:to>
      <xdr:col>4</xdr:col>
      <xdr:colOff>299520</xdr:colOff>
      <xdr:row>119</xdr:row>
      <xdr:rowOff>308520</xdr:rowOff>
    </xdr:to>
    <xdr:sp macro="" textlink="">
      <xdr:nvSpPr>
        <xdr:cNvPr id="2168" name="CustomShape 1"/>
        <xdr:cNvSpPr/>
      </xdr:nvSpPr>
      <xdr:spPr>
        <a:xfrm>
          <a:off x="8345520" y="49420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119</xdr:row>
      <xdr:rowOff>0</xdr:rowOff>
    </xdr:from>
    <xdr:to>
      <xdr:col>4</xdr:col>
      <xdr:colOff>299520</xdr:colOff>
      <xdr:row>119</xdr:row>
      <xdr:rowOff>299520</xdr:rowOff>
    </xdr:to>
    <xdr:sp macro="" textlink="">
      <xdr:nvSpPr>
        <xdr:cNvPr id="2169" name="CustomShape 1"/>
        <xdr:cNvSpPr/>
      </xdr:nvSpPr>
      <xdr:spPr>
        <a:xfrm>
          <a:off x="8345520" y="49420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119</xdr:row>
      <xdr:rowOff>0</xdr:rowOff>
    </xdr:from>
    <xdr:to>
      <xdr:col>4</xdr:col>
      <xdr:colOff>299520</xdr:colOff>
      <xdr:row>119</xdr:row>
      <xdr:rowOff>299520</xdr:rowOff>
    </xdr:to>
    <xdr:sp macro="" textlink="">
      <xdr:nvSpPr>
        <xdr:cNvPr id="2170" name="CustomShape 1"/>
        <xdr:cNvSpPr/>
      </xdr:nvSpPr>
      <xdr:spPr>
        <a:xfrm>
          <a:off x="8345520" y="49420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119</xdr:row>
      <xdr:rowOff>0</xdr:rowOff>
    </xdr:from>
    <xdr:to>
      <xdr:col>4</xdr:col>
      <xdr:colOff>299520</xdr:colOff>
      <xdr:row>119</xdr:row>
      <xdr:rowOff>299520</xdr:rowOff>
    </xdr:to>
    <xdr:sp macro="" textlink="">
      <xdr:nvSpPr>
        <xdr:cNvPr id="2171" name="CustomShape 1"/>
        <xdr:cNvSpPr/>
      </xdr:nvSpPr>
      <xdr:spPr>
        <a:xfrm>
          <a:off x="8345520" y="49420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119</xdr:row>
      <xdr:rowOff>0</xdr:rowOff>
    </xdr:from>
    <xdr:to>
      <xdr:col>4</xdr:col>
      <xdr:colOff>299520</xdr:colOff>
      <xdr:row>119</xdr:row>
      <xdr:rowOff>299520</xdr:rowOff>
    </xdr:to>
    <xdr:sp macro="" textlink="">
      <xdr:nvSpPr>
        <xdr:cNvPr id="2172" name="CustomShape 1"/>
        <xdr:cNvSpPr/>
      </xdr:nvSpPr>
      <xdr:spPr>
        <a:xfrm>
          <a:off x="8345520" y="49420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119</xdr:row>
      <xdr:rowOff>0</xdr:rowOff>
    </xdr:from>
    <xdr:to>
      <xdr:col>4</xdr:col>
      <xdr:colOff>299520</xdr:colOff>
      <xdr:row>119</xdr:row>
      <xdr:rowOff>308520</xdr:rowOff>
    </xdr:to>
    <xdr:sp macro="" textlink="">
      <xdr:nvSpPr>
        <xdr:cNvPr id="2173" name="CustomShape 1"/>
        <xdr:cNvSpPr/>
      </xdr:nvSpPr>
      <xdr:spPr>
        <a:xfrm>
          <a:off x="8345520" y="49420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119</xdr:row>
      <xdr:rowOff>0</xdr:rowOff>
    </xdr:from>
    <xdr:to>
      <xdr:col>4</xdr:col>
      <xdr:colOff>299520</xdr:colOff>
      <xdr:row>119</xdr:row>
      <xdr:rowOff>308520</xdr:rowOff>
    </xdr:to>
    <xdr:sp macro="" textlink="">
      <xdr:nvSpPr>
        <xdr:cNvPr id="2174" name="CustomShape 1"/>
        <xdr:cNvSpPr/>
      </xdr:nvSpPr>
      <xdr:spPr>
        <a:xfrm>
          <a:off x="8345520" y="49420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119</xdr:row>
      <xdr:rowOff>0</xdr:rowOff>
    </xdr:from>
    <xdr:to>
      <xdr:col>4</xdr:col>
      <xdr:colOff>299520</xdr:colOff>
      <xdr:row>119</xdr:row>
      <xdr:rowOff>299520</xdr:rowOff>
    </xdr:to>
    <xdr:sp macro="" textlink="">
      <xdr:nvSpPr>
        <xdr:cNvPr id="2175" name="CustomShape 1"/>
        <xdr:cNvSpPr/>
      </xdr:nvSpPr>
      <xdr:spPr>
        <a:xfrm>
          <a:off x="8345520" y="49420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119</xdr:row>
      <xdr:rowOff>0</xdr:rowOff>
    </xdr:from>
    <xdr:to>
      <xdr:col>4</xdr:col>
      <xdr:colOff>299520</xdr:colOff>
      <xdr:row>119</xdr:row>
      <xdr:rowOff>299520</xdr:rowOff>
    </xdr:to>
    <xdr:sp macro="" textlink="">
      <xdr:nvSpPr>
        <xdr:cNvPr id="2176" name="CustomShape 1"/>
        <xdr:cNvSpPr/>
      </xdr:nvSpPr>
      <xdr:spPr>
        <a:xfrm>
          <a:off x="8345520" y="49420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119</xdr:row>
      <xdr:rowOff>0</xdr:rowOff>
    </xdr:from>
    <xdr:to>
      <xdr:col>4</xdr:col>
      <xdr:colOff>299520</xdr:colOff>
      <xdr:row>119</xdr:row>
      <xdr:rowOff>299520</xdr:rowOff>
    </xdr:to>
    <xdr:sp macro="" textlink="">
      <xdr:nvSpPr>
        <xdr:cNvPr id="2177" name="CustomShape 1"/>
        <xdr:cNvSpPr/>
      </xdr:nvSpPr>
      <xdr:spPr>
        <a:xfrm>
          <a:off x="8345520" y="49420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120</xdr:row>
      <xdr:rowOff>0</xdr:rowOff>
    </xdr:from>
    <xdr:to>
      <xdr:col>4</xdr:col>
      <xdr:colOff>299520</xdr:colOff>
      <xdr:row>121</xdr:row>
      <xdr:rowOff>118080</xdr:rowOff>
    </xdr:to>
    <xdr:sp macro="" textlink="">
      <xdr:nvSpPr>
        <xdr:cNvPr id="2178" name="CustomShape 1"/>
        <xdr:cNvSpPr/>
      </xdr:nvSpPr>
      <xdr:spPr>
        <a:xfrm>
          <a:off x="8345520" y="50144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120</xdr:row>
      <xdr:rowOff>0</xdr:rowOff>
    </xdr:from>
    <xdr:to>
      <xdr:col>4</xdr:col>
      <xdr:colOff>299520</xdr:colOff>
      <xdr:row>121</xdr:row>
      <xdr:rowOff>118080</xdr:rowOff>
    </xdr:to>
    <xdr:sp macro="" textlink="">
      <xdr:nvSpPr>
        <xdr:cNvPr id="2179" name="CustomShape 1"/>
        <xdr:cNvSpPr/>
      </xdr:nvSpPr>
      <xdr:spPr>
        <a:xfrm>
          <a:off x="8345520" y="50144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120</xdr:row>
      <xdr:rowOff>0</xdr:rowOff>
    </xdr:from>
    <xdr:to>
      <xdr:col>4</xdr:col>
      <xdr:colOff>299520</xdr:colOff>
      <xdr:row>121</xdr:row>
      <xdr:rowOff>109080</xdr:rowOff>
    </xdr:to>
    <xdr:sp macro="" textlink="">
      <xdr:nvSpPr>
        <xdr:cNvPr id="2180" name="CustomShape 1"/>
        <xdr:cNvSpPr/>
      </xdr:nvSpPr>
      <xdr:spPr>
        <a:xfrm>
          <a:off x="8345520" y="50144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120</xdr:row>
      <xdr:rowOff>0</xdr:rowOff>
    </xdr:from>
    <xdr:to>
      <xdr:col>4</xdr:col>
      <xdr:colOff>299520</xdr:colOff>
      <xdr:row>121</xdr:row>
      <xdr:rowOff>109080</xdr:rowOff>
    </xdr:to>
    <xdr:sp macro="" textlink="">
      <xdr:nvSpPr>
        <xdr:cNvPr id="2181" name="CustomShape 1"/>
        <xdr:cNvSpPr/>
      </xdr:nvSpPr>
      <xdr:spPr>
        <a:xfrm>
          <a:off x="8345520" y="50144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120</xdr:row>
      <xdr:rowOff>0</xdr:rowOff>
    </xdr:from>
    <xdr:to>
      <xdr:col>4</xdr:col>
      <xdr:colOff>299520</xdr:colOff>
      <xdr:row>121</xdr:row>
      <xdr:rowOff>109080</xdr:rowOff>
    </xdr:to>
    <xdr:sp macro="" textlink="">
      <xdr:nvSpPr>
        <xdr:cNvPr id="2182" name="CustomShape 1"/>
        <xdr:cNvSpPr/>
      </xdr:nvSpPr>
      <xdr:spPr>
        <a:xfrm>
          <a:off x="8345520" y="50144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120</xdr:row>
      <xdr:rowOff>0</xdr:rowOff>
    </xdr:from>
    <xdr:to>
      <xdr:col>4</xdr:col>
      <xdr:colOff>299520</xdr:colOff>
      <xdr:row>121</xdr:row>
      <xdr:rowOff>109080</xdr:rowOff>
    </xdr:to>
    <xdr:sp macro="" textlink="">
      <xdr:nvSpPr>
        <xdr:cNvPr id="2183" name="CustomShape 1"/>
        <xdr:cNvSpPr/>
      </xdr:nvSpPr>
      <xdr:spPr>
        <a:xfrm>
          <a:off x="8345520" y="50144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120</xdr:row>
      <xdr:rowOff>0</xdr:rowOff>
    </xdr:from>
    <xdr:to>
      <xdr:col>4</xdr:col>
      <xdr:colOff>299520</xdr:colOff>
      <xdr:row>121</xdr:row>
      <xdr:rowOff>118080</xdr:rowOff>
    </xdr:to>
    <xdr:sp macro="" textlink="">
      <xdr:nvSpPr>
        <xdr:cNvPr id="2184" name="CustomShape 1"/>
        <xdr:cNvSpPr/>
      </xdr:nvSpPr>
      <xdr:spPr>
        <a:xfrm>
          <a:off x="8345520" y="50144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120</xdr:row>
      <xdr:rowOff>0</xdr:rowOff>
    </xdr:from>
    <xdr:to>
      <xdr:col>4</xdr:col>
      <xdr:colOff>299520</xdr:colOff>
      <xdr:row>121</xdr:row>
      <xdr:rowOff>118080</xdr:rowOff>
    </xdr:to>
    <xdr:sp macro="" textlink="">
      <xdr:nvSpPr>
        <xdr:cNvPr id="2185" name="CustomShape 1"/>
        <xdr:cNvSpPr/>
      </xdr:nvSpPr>
      <xdr:spPr>
        <a:xfrm>
          <a:off x="8345520" y="50144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120</xdr:row>
      <xdr:rowOff>0</xdr:rowOff>
    </xdr:from>
    <xdr:to>
      <xdr:col>4</xdr:col>
      <xdr:colOff>299520</xdr:colOff>
      <xdr:row>121</xdr:row>
      <xdr:rowOff>109080</xdr:rowOff>
    </xdr:to>
    <xdr:sp macro="" textlink="">
      <xdr:nvSpPr>
        <xdr:cNvPr id="2186" name="CustomShape 1"/>
        <xdr:cNvSpPr/>
      </xdr:nvSpPr>
      <xdr:spPr>
        <a:xfrm>
          <a:off x="8345520" y="50144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120</xdr:row>
      <xdr:rowOff>0</xdr:rowOff>
    </xdr:from>
    <xdr:to>
      <xdr:col>4</xdr:col>
      <xdr:colOff>299520</xdr:colOff>
      <xdr:row>121</xdr:row>
      <xdr:rowOff>109080</xdr:rowOff>
    </xdr:to>
    <xdr:sp macro="" textlink="">
      <xdr:nvSpPr>
        <xdr:cNvPr id="2187" name="CustomShape 1"/>
        <xdr:cNvSpPr/>
      </xdr:nvSpPr>
      <xdr:spPr>
        <a:xfrm>
          <a:off x="8345520" y="50144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120</xdr:row>
      <xdr:rowOff>0</xdr:rowOff>
    </xdr:from>
    <xdr:to>
      <xdr:col>4</xdr:col>
      <xdr:colOff>299520</xdr:colOff>
      <xdr:row>121</xdr:row>
      <xdr:rowOff>109080</xdr:rowOff>
    </xdr:to>
    <xdr:sp macro="" textlink="">
      <xdr:nvSpPr>
        <xdr:cNvPr id="2188" name="CustomShape 1"/>
        <xdr:cNvSpPr/>
      </xdr:nvSpPr>
      <xdr:spPr>
        <a:xfrm>
          <a:off x="8345520" y="50144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120</xdr:row>
      <xdr:rowOff>0</xdr:rowOff>
    </xdr:from>
    <xdr:to>
      <xdr:col>4</xdr:col>
      <xdr:colOff>299520</xdr:colOff>
      <xdr:row>121</xdr:row>
      <xdr:rowOff>118080</xdr:rowOff>
    </xdr:to>
    <xdr:sp macro="" textlink="">
      <xdr:nvSpPr>
        <xdr:cNvPr id="2189" name="CustomShape 1"/>
        <xdr:cNvSpPr/>
      </xdr:nvSpPr>
      <xdr:spPr>
        <a:xfrm>
          <a:off x="8345520" y="50144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120</xdr:row>
      <xdr:rowOff>0</xdr:rowOff>
    </xdr:from>
    <xdr:to>
      <xdr:col>4</xdr:col>
      <xdr:colOff>299520</xdr:colOff>
      <xdr:row>121</xdr:row>
      <xdr:rowOff>118080</xdr:rowOff>
    </xdr:to>
    <xdr:sp macro="" textlink="">
      <xdr:nvSpPr>
        <xdr:cNvPr id="2190" name="CustomShape 1"/>
        <xdr:cNvSpPr/>
      </xdr:nvSpPr>
      <xdr:spPr>
        <a:xfrm>
          <a:off x="8345520" y="50144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120</xdr:row>
      <xdr:rowOff>0</xdr:rowOff>
    </xdr:from>
    <xdr:to>
      <xdr:col>4</xdr:col>
      <xdr:colOff>299520</xdr:colOff>
      <xdr:row>121</xdr:row>
      <xdr:rowOff>109080</xdr:rowOff>
    </xdr:to>
    <xdr:sp macro="" textlink="">
      <xdr:nvSpPr>
        <xdr:cNvPr id="2191" name="CustomShape 1"/>
        <xdr:cNvSpPr/>
      </xdr:nvSpPr>
      <xdr:spPr>
        <a:xfrm>
          <a:off x="8345520" y="50144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120</xdr:row>
      <xdr:rowOff>0</xdr:rowOff>
    </xdr:from>
    <xdr:to>
      <xdr:col>4</xdr:col>
      <xdr:colOff>299520</xdr:colOff>
      <xdr:row>121</xdr:row>
      <xdr:rowOff>109080</xdr:rowOff>
    </xdr:to>
    <xdr:sp macro="" textlink="">
      <xdr:nvSpPr>
        <xdr:cNvPr id="2192" name="CustomShape 1"/>
        <xdr:cNvSpPr/>
      </xdr:nvSpPr>
      <xdr:spPr>
        <a:xfrm>
          <a:off x="8345520" y="50144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120</xdr:row>
      <xdr:rowOff>0</xdr:rowOff>
    </xdr:from>
    <xdr:to>
      <xdr:col>4</xdr:col>
      <xdr:colOff>299520</xdr:colOff>
      <xdr:row>121</xdr:row>
      <xdr:rowOff>109080</xdr:rowOff>
    </xdr:to>
    <xdr:sp macro="" textlink="">
      <xdr:nvSpPr>
        <xdr:cNvPr id="2193" name="CustomShape 1"/>
        <xdr:cNvSpPr/>
      </xdr:nvSpPr>
      <xdr:spPr>
        <a:xfrm>
          <a:off x="8345520" y="50144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120</xdr:row>
      <xdr:rowOff>0</xdr:rowOff>
    </xdr:from>
    <xdr:to>
      <xdr:col>4</xdr:col>
      <xdr:colOff>299520</xdr:colOff>
      <xdr:row>121</xdr:row>
      <xdr:rowOff>109080</xdr:rowOff>
    </xdr:to>
    <xdr:sp macro="" textlink="">
      <xdr:nvSpPr>
        <xdr:cNvPr id="2194" name="CustomShape 1"/>
        <xdr:cNvSpPr/>
      </xdr:nvSpPr>
      <xdr:spPr>
        <a:xfrm>
          <a:off x="8345520" y="50144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120</xdr:row>
      <xdr:rowOff>0</xdr:rowOff>
    </xdr:from>
    <xdr:to>
      <xdr:col>4</xdr:col>
      <xdr:colOff>299520</xdr:colOff>
      <xdr:row>121</xdr:row>
      <xdr:rowOff>118080</xdr:rowOff>
    </xdr:to>
    <xdr:sp macro="" textlink="">
      <xdr:nvSpPr>
        <xdr:cNvPr id="2195" name="CustomShape 1"/>
        <xdr:cNvSpPr/>
      </xdr:nvSpPr>
      <xdr:spPr>
        <a:xfrm>
          <a:off x="8345520" y="50144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120</xdr:row>
      <xdr:rowOff>0</xdr:rowOff>
    </xdr:from>
    <xdr:to>
      <xdr:col>4</xdr:col>
      <xdr:colOff>299520</xdr:colOff>
      <xdr:row>121</xdr:row>
      <xdr:rowOff>118080</xdr:rowOff>
    </xdr:to>
    <xdr:sp macro="" textlink="">
      <xdr:nvSpPr>
        <xdr:cNvPr id="2196" name="CustomShape 1"/>
        <xdr:cNvSpPr/>
      </xdr:nvSpPr>
      <xdr:spPr>
        <a:xfrm>
          <a:off x="8345520" y="50144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120</xdr:row>
      <xdr:rowOff>0</xdr:rowOff>
    </xdr:from>
    <xdr:to>
      <xdr:col>4</xdr:col>
      <xdr:colOff>299520</xdr:colOff>
      <xdr:row>121</xdr:row>
      <xdr:rowOff>109080</xdr:rowOff>
    </xdr:to>
    <xdr:sp macro="" textlink="">
      <xdr:nvSpPr>
        <xdr:cNvPr id="2197" name="CustomShape 1"/>
        <xdr:cNvSpPr/>
      </xdr:nvSpPr>
      <xdr:spPr>
        <a:xfrm>
          <a:off x="8345520" y="50144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120</xdr:row>
      <xdr:rowOff>0</xdr:rowOff>
    </xdr:from>
    <xdr:to>
      <xdr:col>4</xdr:col>
      <xdr:colOff>299520</xdr:colOff>
      <xdr:row>121</xdr:row>
      <xdr:rowOff>109080</xdr:rowOff>
    </xdr:to>
    <xdr:sp macro="" textlink="">
      <xdr:nvSpPr>
        <xdr:cNvPr id="2198" name="CustomShape 1"/>
        <xdr:cNvSpPr/>
      </xdr:nvSpPr>
      <xdr:spPr>
        <a:xfrm>
          <a:off x="8345520" y="50144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120</xdr:row>
      <xdr:rowOff>0</xdr:rowOff>
    </xdr:from>
    <xdr:to>
      <xdr:col>4</xdr:col>
      <xdr:colOff>299520</xdr:colOff>
      <xdr:row>121</xdr:row>
      <xdr:rowOff>109080</xdr:rowOff>
    </xdr:to>
    <xdr:sp macro="" textlink="">
      <xdr:nvSpPr>
        <xdr:cNvPr id="2199" name="CustomShape 1"/>
        <xdr:cNvSpPr/>
      </xdr:nvSpPr>
      <xdr:spPr>
        <a:xfrm>
          <a:off x="8345520" y="50144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121</xdr:row>
      <xdr:rowOff>0</xdr:rowOff>
    </xdr:from>
    <xdr:to>
      <xdr:col>4</xdr:col>
      <xdr:colOff>299520</xdr:colOff>
      <xdr:row>121</xdr:row>
      <xdr:rowOff>308520</xdr:rowOff>
    </xdr:to>
    <xdr:sp macro="" textlink="">
      <xdr:nvSpPr>
        <xdr:cNvPr id="2200" name="CustomShape 1"/>
        <xdr:cNvSpPr/>
      </xdr:nvSpPr>
      <xdr:spPr>
        <a:xfrm>
          <a:off x="8345520" y="50334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121</xdr:row>
      <xdr:rowOff>0</xdr:rowOff>
    </xdr:from>
    <xdr:to>
      <xdr:col>4</xdr:col>
      <xdr:colOff>299520</xdr:colOff>
      <xdr:row>121</xdr:row>
      <xdr:rowOff>308520</xdr:rowOff>
    </xdr:to>
    <xdr:sp macro="" textlink="">
      <xdr:nvSpPr>
        <xdr:cNvPr id="2201" name="CustomShape 1"/>
        <xdr:cNvSpPr/>
      </xdr:nvSpPr>
      <xdr:spPr>
        <a:xfrm>
          <a:off x="8345520" y="50334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121</xdr:row>
      <xdr:rowOff>0</xdr:rowOff>
    </xdr:from>
    <xdr:to>
      <xdr:col>4</xdr:col>
      <xdr:colOff>299520</xdr:colOff>
      <xdr:row>121</xdr:row>
      <xdr:rowOff>299520</xdr:rowOff>
    </xdr:to>
    <xdr:sp macro="" textlink="">
      <xdr:nvSpPr>
        <xdr:cNvPr id="2202" name="CustomShape 1"/>
        <xdr:cNvSpPr/>
      </xdr:nvSpPr>
      <xdr:spPr>
        <a:xfrm>
          <a:off x="8345520" y="50334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121</xdr:row>
      <xdr:rowOff>0</xdr:rowOff>
    </xdr:from>
    <xdr:to>
      <xdr:col>4</xdr:col>
      <xdr:colOff>299520</xdr:colOff>
      <xdr:row>121</xdr:row>
      <xdr:rowOff>299520</xdr:rowOff>
    </xdr:to>
    <xdr:sp macro="" textlink="">
      <xdr:nvSpPr>
        <xdr:cNvPr id="2203" name="CustomShape 1"/>
        <xdr:cNvSpPr/>
      </xdr:nvSpPr>
      <xdr:spPr>
        <a:xfrm>
          <a:off x="8345520" y="50334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121</xdr:row>
      <xdr:rowOff>0</xdr:rowOff>
    </xdr:from>
    <xdr:to>
      <xdr:col>4</xdr:col>
      <xdr:colOff>299520</xdr:colOff>
      <xdr:row>121</xdr:row>
      <xdr:rowOff>299520</xdr:rowOff>
    </xdr:to>
    <xdr:sp macro="" textlink="">
      <xdr:nvSpPr>
        <xdr:cNvPr id="2204" name="CustomShape 1"/>
        <xdr:cNvSpPr/>
      </xdr:nvSpPr>
      <xdr:spPr>
        <a:xfrm>
          <a:off x="8345520" y="50334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121</xdr:row>
      <xdr:rowOff>0</xdr:rowOff>
    </xdr:from>
    <xdr:to>
      <xdr:col>4</xdr:col>
      <xdr:colOff>299520</xdr:colOff>
      <xdr:row>121</xdr:row>
      <xdr:rowOff>299520</xdr:rowOff>
    </xdr:to>
    <xdr:sp macro="" textlink="">
      <xdr:nvSpPr>
        <xdr:cNvPr id="2205" name="CustomShape 1"/>
        <xdr:cNvSpPr/>
      </xdr:nvSpPr>
      <xdr:spPr>
        <a:xfrm>
          <a:off x="8345520" y="50334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121</xdr:row>
      <xdr:rowOff>0</xdr:rowOff>
    </xdr:from>
    <xdr:to>
      <xdr:col>4</xdr:col>
      <xdr:colOff>299520</xdr:colOff>
      <xdr:row>121</xdr:row>
      <xdr:rowOff>308520</xdr:rowOff>
    </xdr:to>
    <xdr:sp macro="" textlink="">
      <xdr:nvSpPr>
        <xdr:cNvPr id="2206" name="CustomShape 1"/>
        <xdr:cNvSpPr/>
      </xdr:nvSpPr>
      <xdr:spPr>
        <a:xfrm>
          <a:off x="8345520" y="50334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121</xdr:row>
      <xdr:rowOff>0</xdr:rowOff>
    </xdr:from>
    <xdr:to>
      <xdr:col>4</xdr:col>
      <xdr:colOff>299520</xdr:colOff>
      <xdr:row>121</xdr:row>
      <xdr:rowOff>308520</xdr:rowOff>
    </xdr:to>
    <xdr:sp macro="" textlink="">
      <xdr:nvSpPr>
        <xdr:cNvPr id="2207" name="CustomShape 1"/>
        <xdr:cNvSpPr/>
      </xdr:nvSpPr>
      <xdr:spPr>
        <a:xfrm>
          <a:off x="8345520" y="50334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121</xdr:row>
      <xdr:rowOff>0</xdr:rowOff>
    </xdr:from>
    <xdr:to>
      <xdr:col>4</xdr:col>
      <xdr:colOff>299520</xdr:colOff>
      <xdr:row>121</xdr:row>
      <xdr:rowOff>299520</xdr:rowOff>
    </xdr:to>
    <xdr:sp macro="" textlink="">
      <xdr:nvSpPr>
        <xdr:cNvPr id="2208" name="CustomShape 1"/>
        <xdr:cNvSpPr/>
      </xdr:nvSpPr>
      <xdr:spPr>
        <a:xfrm>
          <a:off x="8345520" y="50334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121</xdr:row>
      <xdr:rowOff>0</xdr:rowOff>
    </xdr:from>
    <xdr:to>
      <xdr:col>4</xdr:col>
      <xdr:colOff>299520</xdr:colOff>
      <xdr:row>121</xdr:row>
      <xdr:rowOff>299520</xdr:rowOff>
    </xdr:to>
    <xdr:sp macro="" textlink="">
      <xdr:nvSpPr>
        <xdr:cNvPr id="2209" name="CustomShape 1"/>
        <xdr:cNvSpPr/>
      </xdr:nvSpPr>
      <xdr:spPr>
        <a:xfrm>
          <a:off x="8345520" y="50334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121</xdr:row>
      <xdr:rowOff>0</xdr:rowOff>
    </xdr:from>
    <xdr:to>
      <xdr:col>4</xdr:col>
      <xdr:colOff>299520</xdr:colOff>
      <xdr:row>121</xdr:row>
      <xdr:rowOff>299520</xdr:rowOff>
    </xdr:to>
    <xdr:sp macro="" textlink="">
      <xdr:nvSpPr>
        <xdr:cNvPr id="2210" name="CustomShape 1"/>
        <xdr:cNvSpPr/>
      </xdr:nvSpPr>
      <xdr:spPr>
        <a:xfrm>
          <a:off x="8345520" y="50334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121</xdr:row>
      <xdr:rowOff>0</xdr:rowOff>
    </xdr:from>
    <xdr:to>
      <xdr:col>4</xdr:col>
      <xdr:colOff>299520</xdr:colOff>
      <xdr:row>121</xdr:row>
      <xdr:rowOff>308520</xdr:rowOff>
    </xdr:to>
    <xdr:sp macro="" textlink="">
      <xdr:nvSpPr>
        <xdr:cNvPr id="2211" name="CustomShape 1"/>
        <xdr:cNvSpPr/>
      </xdr:nvSpPr>
      <xdr:spPr>
        <a:xfrm>
          <a:off x="8345520" y="50334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121</xdr:row>
      <xdr:rowOff>0</xdr:rowOff>
    </xdr:from>
    <xdr:to>
      <xdr:col>4</xdr:col>
      <xdr:colOff>299520</xdr:colOff>
      <xdr:row>121</xdr:row>
      <xdr:rowOff>308520</xdr:rowOff>
    </xdr:to>
    <xdr:sp macro="" textlink="">
      <xdr:nvSpPr>
        <xdr:cNvPr id="2212" name="CustomShape 1"/>
        <xdr:cNvSpPr/>
      </xdr:nvSpPr>
      <xdr:spPr>
        <a:xfrm>
          <a:off x="8345520" y="50334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121</xdr:row>
      <xdr:rowOff>0</xdr:rowOff>
    </xdr:from>
    <xdr:to>
      <xdr:col>4</xdr:col>
      <xdr:colOff>299520</xdr:colOff>
      <xdr:row>121</xdr:row>
      <xdr:rowOff>299520</xdr:rowOff>
    </xdr:to>
    <xdr:sp macro="" textlink="">
      <xdr:nvSpPr>
        <xdr:cNvPr id="2213" name="CustomShape 1"/>
        <xdr:cNvSpPr/>
      </xdr:nvSpPr>
      <xdr:spPr>
        <a:xfrm>
          <a:off x="8345520" y="50334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121</xdr:row>
      <xdr:rowOff>0</xdr:rowOff>
    </xdr:from>
    <xdr:to>
      <xdr:col>4</xdr:col>
      <xdr:colOff>299520</xdr:colOff>
      <xdr:row>121</xdr:row>
      <xdr:rowOff>299520</xdr:rowOff>
    </xdr:to>
    <xdr:sp macro="" textlink="">
      <xdr:nvSpPr>
        <xdr:cNvPr id="2214" name="CustomShape 1"/>
        <xdr:cNvSpPr/>
      </xdr:nvSpPr>
      <xdr:spPr>
        <a:xfrm>
          <a:off x="8345520" y="50334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121</xdr:row>
      <xdr:rowOff>0</xdr:rowOff>
    </xdr:from>
    <xdr:to>
      <xdr:col>4</xdr:col>
      <xdr:colOff>299520</xdr:colOff>
      <xdr:row>121</xdr:row>
      <xdr:rowOff>299520</xdr:rowOff>
    </xdr:to>
    <xdr:sp macro="" textlink="">
      <xdr:nvSpPr>
        <xdr:cNvPr id="2215" name="CustomShape 1"/>
        <xdr:cNvSpPr/>
      </xdr:nvSpPr>
      <xdr:spPr>
        <a:xfrm>
          <a:off x="8345520" y="50334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121</xdr:row>
      <xdr:rowOff>0</xdr:rowOff>
    </xdr:from>
    <xdr:to>
      <xdr:col>4</xdr:col>
      <xdr:colOff>299520</xdr:colOff>
      <xdr:row>121</xdr:row>
      <xdr:rowOff>299520</xdr:rowOff>
    </xdr:to>
    <xdr:sp macro="" textlink="">
      <xdr:nvSpPr>
        <xdr:cNvPr id="2216" name="CustomShape 1"/>
        <xdr:cNvSpPr/>
      </xdr:nvSpPr>
      <xdr:spPr>
        <a:xfrm>
          <a:off x="8345520" y="50334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121</xdr:row>
      <xdr:rowOff>0</xdr:rowOff>
    </xdr:from>
    <xdr:to>
      <xdr:col>4</xdr:col>
      <xdr:colOff>299520</xdr:colOff>
      <xdr:row>121</xdr:row>
      <xdr:rowOff>308520</xdr:rowOff>
    </xdr:to>
    <xdr:sp macro="" textlink="">
      <xdr:nvSpPr>
        <xdr:cNvPr id="2217" name="CustomShape 1"/>
        <xdr:cNvSpPr/>
      </xdr:nvSpPr>
      <xdr:spPr>
        <a:xfrm>
          <a:off x="8345520" y="50334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121</xdr:row>
      <xdr:rowOff>0</xdr:rowOff>
    </xdr:from>
    <xdr:to>
      <xdr:col>4</xdr:col>
      <xdr:colOff>299520</xdr:colOff>
      <xdr:row>121</xdr:row>
      <xdr:rowOff>308520</xdr:rowOff>
    </xdr:to>
    <xdr:sp macro="" textlink="">
      <xdr:nvSpPr>
        <xdr:cNvPr id="2218" name="CustomShape 1"/>
        <xdr:cNvSpPr/>
      </xdr:nvSpPr>
      <xdr:spPr>
        <a:xfrm>
          <a:off x="8345520" y="50334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121</xdr:row>
      <xdr:rowOff>0</xdr:rowOff>
    </xdr:from>
    <xdr:to>
      <xdr:col>4</xdr:col>
      <xdr:colOff>299520</xdr:colOff>
      <xdr:row>121</xdr:row>
      <xdr:rowOff>299520</xdr:rowOff>
    </xdr:to>
    <xdr:sp macro="" textlink="">
      <xdr:nvSpPr>
        <xdr:cNvPr id="2219" name="CustomShape 1"/>
        <xdr:cNvSpPr/>
      </xdr:nvSpPr>
      <xdr:spPr>
        <a:xfrm>
          <a:off x="8345520" y="50334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121</xdr:row>
      <xdr:rowOff>0</xdr:rowOff>
    </xdr:from>
    <xdr:to>
      <xdr:col>4</xdr:col>
      <xdr:colOff>299520</xdr:colOff>
      <xdr:row>121</xdr:row>
      <xdr:rowOff>299520</xdr:rowOff>
    </xdr:to>
    <xdr:sp macro="" textlink="">
      <xdr:nvSpPr>
        <xdr:cNvPr id="2220" name="CustomShape 1"/>
        <xdr:cNvSpPr/>
      </xdr:nvSpPr>
      <xdr:spPr>
        <a:xfrm>
          <a:off x="8345520" y="50334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121</xdr:row>
      <xdr:rowOff>0</xdr:rowOff>
    </xdr:from>
    <xdr:to>
      <xdr:col>4</xdr:col>
      <xdr:colOff>299520</xdr:colOff>
      <xdr:row>121</xdr:row>
      <xdr:rowOff>299520</xdr:rowOff>
    </xdr:to>
    <xdr:sp macro="" textlink="">
      <xdr:nvSpPr>
        <xdr:cNvPr id="2221" name="CustomShape 1"/>
        <xdr:cNvSpPr/>
      </xdr:nvSpPr>
      <xdr:spPr>
        <a:xfrm>
          <a:off x="8345520" y="50334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122</xdr:row>
      <xdr:rowOff>0</xdr:rowOff>
    </xdr:from>
    <xdr:to>
      <xdr:col>4</xdr:col>
      <xdr:colOff>299520</xdr:colOff>
      <xdr:row>122</xdr:row>
      <xdr:rowOff>308520</xdr:rowOff>
    </xdr:to>
    <xdr:sp macro="" textlink="">
      <xdr:nvSpPr>
        <xdr:cNvPr id="2222" name="CustomShape 1"/>
        <xdr:cNvSpPr/>
      </xdr:nvSpPr>
      <xdr:spPr>
        <a:xfrm>
          <a:off x="8345520" y="50887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122</xdr:row>
      <xdr:rowOff>0</xdr:rowOff>
    </xdr:from>
    <xdr:to>
      <xdr:col>4</xdr:col>
      <xdr:colOff>299520</xdr:colOff>
      <xdr:row>122</xdr:row>
      <xdr:rowOff>308520</xdr:rowOff>
    </xdr:to>
    <xdr:sp macro="" textlink="">
      <xdr:nvSpPr>
        <xdr:cNvPr id="2223" name="CustomShape 1"/>
        <xdr:cNvSpPr/>
      </xdr:nvSpPr>
      <xdr:spPr>
        <a:xfrm>
          <a:off x="8345520" y="50887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122</xdr:row>
      <xdr:rowOff>0</xdr:rowOff>
    </xdr:from>
    <xdr:to>
      <xdr:col>4</xdr:col>
      <xdr:colOff>299520</xdr:colOff>
      <xdr:row>122</xdr:row>
      <xdr:rowOff>299520</xdr:rowOff>
    </xdr:to>
    <xdr:sp macro="" textlink="">
      <xdr:nvSpPr>
        <xdr:cNvPr id="2224" name="CustomShape 1"/>
        <xdr:cNvSpPr/>
      </xdr:nvSpPr>
      <xdr:spPr>
        <a:xfrm>
          <a:off x="8345520" y="50887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122</xdr:row>
      <xdr:rowOff>0</xdr:rowOff>
    </xdr:from>
    <xdr:to>
      <xdr:col>4</xdr:col>
      <xdr:colOff>299520</xdr:colOff>
      <xdr:row>122</xdr:row>
      <xdr:rowOff>299520</xdr:rowOff>
    </xdr:to>
    <xdr:sp macro="" textlink="">
      <xdr:nvSpPr>
        <xdr:cNvPr id="2225" name="CustomShape 1"/>
        <xdr:cNvSpPr/>
      </xdr:nvSpPr>
      <xdr:spPr>
        <a:xfrm>
          <a:off x="8345520" y="50887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122</xdr:row>
      <xdr:rowOff>0</xdr:rowOff>
    </xdr:from>
    <xdr:to>
      <xdr:col>4</xdr:col>
      <xdr:colOff>299520</xdr:colOff>
      <xdr:row>122</xdr:row>
      <xdr:rowOff>299520</xdr:rowOff>
    </xdr:to>
    <xdr:sp macro="" textlink="">
      <xdr:nvSpPr>
        <xdr:cNvPr id="2226" name="CustomShape 1"/>
        <xdr:cNvSpPr/>
      </xdr:nvSpPr>
      <xdr:spPr>
        <a:xfrm>
          <a:off x="8345520" y="50887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122</xdr:row>
      <xdr:rowOff>0</xdr:rowOff>
    </xdr:from>
    <xdr:to>
      <xdr:col>4</xdr:col>
      <xdr:colOff>299520</xdr:colOff>
      <xdr:row>122</xdr:row>
      <xdr:rowOff>299520</xdr:rowOff>
    </xdr:to>
    <xdr:sp macro="" textlink="">
      <xdr:nvSpPr>
        <xdr:cNvPr id="2227" name="CustomShape 1"/>
        <xdr:cNvSpPr/>
      </xdr:nvSpPr>
      <xdr:spPr>
        <a:xfrm>
          <a:off x="8345520" y="50887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122</xdr:row>
      <xdr:rowOff>0</xdr:rowOff>
    </xdr:from>
    <xdr:to>
      <xdr:col>4</xdr:col>
      <xdr:colOff>299520</xdr:colOff>
      <xdr:row>122</xdr:row>
      <xdr:rowOff>308520</xdr:rowOff>
    </xdr:to>
    <xdr:sp macro="" textlink="">
      <xdr:nvSpPr>
        <xdr:cNvPr id="2228" name="CustomShape 1"/>
        <xdr:cNvSpPr/>
      </xdr:nvSpPr>
      <xdr:spPr>
        <a:xfrm>
          <a:off x="8345520" y="50887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122</xdr:row>
      <xdr:rowOff>0</xdr:rowOff>
    </xdr:from>
    <xdr:to>
      <xdr:col>4</xdr:col>
      <xdr:colOff>299520</xdr:colOff>
      <xdr:row>122</xdr:row>
      <xdr:rowOff>308520</xdr:rowOff>
    </xdr:to>
    <xdr:sp macro="" textlink="">
      <xdr:nvSpPr>
        <xdr:cNvPr id="2229" name="CustomShape 1"/>
        <xdr:cNvSpPr/>
      </xdr:nvSpPr>
      <xdr:spPr>
        <a:xfrm>
          <a:off x="8345520" y="50887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122</xdr:row>
      <xdr:rowOff>0</xdr:rowOff>
    </xdr:from>
    <xdr:to>
      <xdr:col>4</xdr:col>
      <xdr:colOff>299520</xdr:colOff>
      <xdr:row>122</xdr:row>
      <xdr:rowOff>299520</xdr:rowOff>
    </xdr:to>
    <xdr:sp macro="" textlink="">
      <xdr:nvSpPr>
        <xdr:cNvPr id="2230" name="CustomShape 1"/>
        <xdr:cNvSpPr/>
      </xdr:nvSpPr>
      <xdr:spPr>
        <a:xfrm>
          <a:off x="8345520" y="50887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122</xdr:row>
      <xdr:rowOff>0</xdr:rowOff>
    </xdr:from>
    <xdr:to>
      <xdr:col>4</xdr:col>
      <xdr:colOff>299520</xdr:colOff>
      <xdr:row>122</xdr:row>
      <xdr:rowOff>299520</xdr:rowOff>
    </xdr:to>
    <xdr:sp macro="" textlink="">
      <xdr:nvSpPr>
        <xdr:cNvPr id="2231" name="CustomShape 1"/>
        <xdr:cNvSpPr/>
      </xdr:nvSpPr>
      <xdr:spPr>
        <a:xfrm>
          <a:off x="8345520" y="50887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122</xdr:row>
      <xdr:rowOff>0</xdr:rowOff>
    </xdr:from>
    <xdr:to>
      <xdr:col>4</xdr:col>
      <xdr:colOff>299520</xdr:colOff>
      <xdr:row>122</xdr:row>
      <xdr:rowOff>299520</xdr:rowOff>
    </xdr:to>
    <xdr:sp macro="" textlink="">
      <xdr:nvSpPr>
        <xdr:cNvPr id="2232" name="CustomShape 1"/>
        <xdr:cNvSpPr/>
      </xdr:nvSpPr>
      <xdr:spPr>
        <a:xfrm>
          <a:off x="8345520" y="50887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122</xdr:row>
      <xdr:rowOff>0</xdr:rowOff>
    </xdr:from>
    <xdr:to>
      <xdr:col>4</xdr:col>
      <xdr:colOff>299520</xdr:colOff>
      <xdr:row>122</xdr:row>
      <xdr:rowOff>308520</xdr:rowOff>
    </xdr:to>
    <xdr:sp macro="" textlink="">
      <xdr:nvSpPr>
        <xdr:cNvPr id="2233" name="CustomShape 1"/>
        <xdr:cNvSpPr/>
      </xdr:nvSpPr>
      <xdr:spPr>
        <a:xfrm>
          <a:off x="8345520" y="50887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122</xdr:row>
      <xdr:rowOff>0</xdr:rowOff>
    </xdr:from>
    <xdr:to>
      <xdr:col>4</xdr:col>
      <xdr:colOff>299520</xdr:colOff>
      <xdr:row>122</xdr:row>
      <xdr:rowOff>308520</xdr:rowOff>
    </xdr:to>
    <xdr:sp macro="" textlink="">
      <xdr:nvSpPr>
        <xdr:cNvPr id="2234" name="CustomShape 1"/>
        <xdr:cNvSpPr/>
      </xdr:nvSpPr>
      <xdr:spPr>
        <a:xfrm>
          <a:off x="8345520" y="50887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122</xdr:row>
      <xdr:rowOff>0</xdr:rowOff>
    </xdr:from>
    <xdr:to>
      <xdr:col>4</xdr:col>
      <xdr:colOff>299520</xdr:colOff>
      <xdr:row>122</xdr:row>
      <xdr:rowOff>299520</xdr:rowOff>
    </xdr:to>
    <xdr:sp macro="" textlink="">
      <xdr:nvSpPr>
        <xdr:cNvPr id="2235" name="CustomShape 1"/>
        <xdr:cNvSpPr/>
      </xdr:nvSpPr>
      <xdr:spPr>
        <a:xfrm>
          <a:off x="8345520" y="50887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122</xdr:row>
      <xdr:rowOff>0</xdr:rowOff>
    </xdr:from>
    <xdr:to>
      <xdr:col>4</xdr:col>
      <xdr:colOff>299520</xdr:colOff>
      <xdr:row>122</xdr:row>
      <xdr:rowOff>299520</xdr:rowOff>
    </xdr:to>
    <xdr:sp macro="" textlink="">
      <xdr:nvSpPr>
        <xdr:cNvPr id="2236" name="CustomShape 1"/>
        <xdr:cNvSpPr/>
      </xdr:nvSpPr>
      <xdr:spPr>
        <a:xfrm>
          <a:off x="8345520" y="50887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122</xdr:row>
      <xdr:rowOff>0</xdr:rowOff>
    </xdr:from>
    <xdr:to>
      <xdr:col>4</xdr:col>
      <xdr:colOff>299520</xdr:colOff>
      <xdr:row>122</xdr:row>
      <xdr:rowOff>299520</xdr:rowOff>
    </xdr:to>
    <xdr:sp macro="" textlink="">
      <xdr:nvSpPr>
        <xdr:cNvPr id="2237" name="CustomShape 1"/>
        <xdr:cNvSpPr/>
      </xdr:nvSpPr>
      <xdr:spPr>
        <a:xfrm>
          <a:off x="8345520" y="50887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122</xdr:row>
      <xdr:rowOff>0</xdr:rowOff>
    </xdr:from>
    <xdr:to>
      <xdr:col>4</xdr:col>
      <xdr:colOff>299520</xdr:colOff>
      <xdr:row>122</xdr:row>
      <xdr:rowOff>299520</xdr:rowOff>
    </xdr:to>
    <xdr:sp macro="" textlink="">
      <xdr:nvSpPr>
        <xdr:cNvPr id="2238" name="CustomShape 1"/>
        <xdr:cNvSpPr/>
      </xdr:nvSpPr>
      <xdr:spPr>
        <a:xfrm>
          <a:off x="8345520" y="50887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122</xdr:row>
      <xdr:rowOff>0</xdr:rowOff>
    </xdr:from>
    <xdr:to>
      <xdr:col>4</xdr:col>
      <xdr:colOff>299520</xdr:colOff>
      <xdr:row>122</xdr:row>
      <xdr:rowOff>308520</xdr:rowOff>
    </xdr:to>
    <xdr:sp macro="" textlink="">
      <xdr:nvSpPr>
        <xdr:cNvPr id="2239" name="CustomShape 1"/>
        <xdr:cNvSpPr/>
      </xdr:nvSpPr>
      <xdr:spPr>
        <a:xfrm>
          <a:off x="8345520" y="50887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122</xdr:row>
      <xdr:rowOff>0</xdr:rowOff>
    </xdr:from>
    <xdr:to>
      <xdr:col>4</xdr:col>
      <xdr:colOff>299520</xdr:colOff>
      <xdr:row>122</xdr:row>
      <xdr:rowOff>308520</xdr:rowOff>
    </xdr:to>
    <xdr:sp macro="" textlink="">
      <xdr:nvSpPr>
        <xdr:cNvPr id="2240" name="CustomShape 1"/>
        <xdr:cNvSpPr/>
      </xdr:nvSpPr>
      <xdr:spPr>
        <a:xfrm>
          <a:off x="8345520" y="50887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122</xdr:row>
      <xdr:rowOff>0</xdr:rowOff>
    </xdr:from>
    <xdr:to>
      <xdr:col>4</xdr:col>
      <xdr:colOff>299520</xdr:colOff>
      <xdr:row>122</xdr:row>
      <xdr:rowOff>299520</xdr:rowOff>
    </xdr:to>
    <xdr:sp macro="" textlink="">
      <xdr:nvSpPr>
        <xdr:cNvPr id="2241" name="CustomShape 1"/>
        <xdr:cNvSpPr/>
      </xdr:nvSpPr>
      <xdr:spPr>
        <a:xfrm>
          <a:off x="8345520" y="50887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122</xdr:row>
      <xdr:rowOff>0</xdr:rowOff>
    </xdr:from>
    <xdr:to>
      <xdr:col>4</xdr:col>
      <xdr:colOff>299520</xdr:colOff>
      <xdr:row>122</xdr:row>
      <xdr:rowOff>299520</xdr:rowOff>
    </xdr:to>
    <xdr:sp macro="" textlink="">
      <xdr:nvSpPr>
        <xdr:cNvPr id="2242" name="CustomShape 1"/>
        <xdr:cNvSpPr/>
      </xdr:nvSpPr>
      <xdr:spPr>
        <a:xfrm>
          <a:off x="8345520" y="50887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122</xdr:row>
      <xdr:rowOff>0</xdr:rowOff>
    </xdr:from>
    <xdr:to>
      <xdr:col>4</xdr:col>
      <xdr:colOff>299520</xdr:colOff>
      <xdr:row>122</xdr:row>
      <xdr:rowOff>299520</xdr:rowOff>
    </xdr:to>
    <xdr:sp macro="" textlink="">
      <xdr:nvSpPr>
        <xdr:cNvPr id="2243" name="CustomShape 1"/>
        <xdr:cNvSpPr/>
      </xdr:nvSpPr>
      <xdr:spPr>
        <a:xfrm>
          <a:off x="8345520" y="50887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123</xdr:row>
      <xdr:rowOff>0</xdr:rowOff>
    </xdr:from>
    <xdr:to>
      <xdr:col>4</xdr:col>
      <xdr:colOff>299520</xdr:colOff>
      <xdr:row>123</xdr:row>
      <xdr:rowOff>308520</xdr:rowOff>
    </xdr:to>
    <xdr:sp macro="" textlink="">
      <xdr:nvSpPr>
        <xdr:cNvPr id="2244" name="CustomShape 1"/>
        <xdr:cNvSpPr/>
      </xdr:nvSpPr>
      <xdr:spPr>
        <a:xfrm>
          <a:off x="8345520" y="51440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123</xdr:row>
      <xdr:rowOff>0</xdr:rowOff>
    </xdr:from>
    <xdr:to>
      <xdr:col>4</xdr:col>
      <xdr:colOff>299520</xdr:colOff>
      <xdr:row>123</xdr:row>
      <xdr:rowOff>308520</xdr:rowOff>
    </xdr:to>
    <xdr:sp macro="" textlink="">
      <xdr:nvSpPr>
        <xdr:cNvPr id="2245" name="CustomShape 1"/>
        <xdr:cNvSpPr/>
      </xdr:nvSpPr>
      <xdr:spPr>
        <a:xfrm>
          <a:off x="8345520" y="51440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123</xdr:row>
      <xdr:rowOff>0</xdr:rowOff>
    </xdr:from>
    <xdr:to>
      <xdr:col>4</xdr:col>
      <xdr:colOff>299520</xdr:colOff>
      <xdr:row>123</xdr:row>
      <xdr:rowOff>299520</xdr:rowOff>
    </xdr:to>
    <xdr:sp macro="" textlink="">
      <xdr:nvSpPr>
        <xdr:cNvPr id="2246" name="CustomShape 1"/>
        <xdr:cNvSpPr/>
      </xdr:nvSpPr>
      <xdr:spPr>
        <a:xfrm>
          <a:off x="8345520" y="5144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123</xdr:row>
      <xdr:rowOff>0</xdr:rowOff>
    </xdr:from>
    <xdr:to>
      <xdr:col>4</xdr:col>
      <xdr:colOff>299520</xdr:colOff>
      <xdr:row>123</xdr:row>
      <xdr:rowOff>299520</xdr:rowOff>
    </xdr:to>
    <xdr:sp macro="" textlink="">
      <xdr:nvSpPr>
        <xdr:cNvPr id="2247" name="CustomShape 1"/>
        <xdr:cNvSpPr/>
      </xdr:nvSpPr>
      <xdr:spPr>
        <a:xfrm>
          <a:off x="8345520" y="5144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123</xdr:row>
      <xdr:rowOff>0</xdr:rowOff>
    </xdr:from>
    <xdr:to>
      <xdr:col>4</xdr:col>
      <xdr:colOff>299520</xdr:colOff>
      <xdr:row>123</xdr:row>
      <xdr:rowOff>299520</xdr:rowOff>
    </xdr:to>
    <xdr:sp macro="" textlink="">
      <xdr:nvSpPr>
        <xdr:cNvPr id="2248" name="CustomShape 1"/>
        <xdr:cNvSpPr/>
      </xdr:nvSpPr>
      <xdr:spPr>
        <a:xfrm>
          <a:off x="8345520" y="5144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123</xdr:row>
      <xdr:rowOff>0</xdr:rowOff>
    </xdr:from>
    <xdr:to>
      <xdr:col>4</xdr:col>
      <xdr:colOff>299520</xdr:colOff>
      <xdr:row>123</xdr:row>
      <xdr:rowOff>299520</xdr:rowOff>
    </xdr:to>
    <xdr:sp macro="" textlink="">
      <xdr:nvSpPr>
        <xdr:cNvPr id="2249" name="CustomShape 1"/>
        <xdr:cNvSpPr/>
      </xdr:nvSpPr>
      <xdr:spPr>
        <a:xfrm>
          <a:off x="8345520" y="5144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123</xdr:row>
      <xdr:rowOff>0</xdr:rowOff>
    </xdr:from>
    <xdr:to>
      <xdr:col>4</xdr:col>
      <xdr:colOff>299520</xdr:colOff>
      <xdr:row>123</xdr:row>
      <xdr:rowOff>308520</xdr:rowOff>
    </xdr:to>
    <xdr:sp macro="" textlink="">
      <xdr:nvSpPr>
        <xdr:cNvPr id="2250" name="CustomShape 1"/>
        <xdr:cNvSpPr/>
      </xdr:nvSpPr>
      <xdr:spPr>
        <a:xfrm>
          <a:off x="8345520" y="51440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123</xdr:row>
      <xdr:rowOff>0</xdr:rowOff>
    </xdr:from>
    <xdr:to>
      <xdr:col>4</xdr:col>
      <xdr:colOff>299520</xdr:colOff>
      <xdr:row>123</xdr:row>
      <xdr:rowOff>308520</xdr:rowOff>
    </xdr:to>
    <xdr:sp macro="" textlink="">
      <xdr:nvSpPr>
        <xdr:cNvPr id="2251" name="CustomShape 1"/>
        <xdr:cNvSpPr/>
      </xdr:nvSpPr>
      <xdr:spPr>
        <a:xfrm>
          <a:off x="8345520" y="51440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123</xdr:row>
      <xdr:rowOff>0</xdr:rowOff>
    </xdr:from>
    <xdr:to>
      <xdr:col>4</xdr:col>
      <xdr:colOff>299520</xdr:colOff>
      <xdr:row>123</xdr:row>
      <xdr:rowOff>299520</xdr:rowOff>
    </xdr:to>
    <xdr:sp macro="" textlink="">
      <xdr:nvSpPr>
        <xdr:cNvPr id="2252" name="CustomShape 1"/>
        <xdr:cNvSpPr/>
      </xdr:nvSpPr>
      <xdr:spPr>
        <a:xfrm>
          <a:off x="8345520" y="5144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123</xdr:row>
      <xdr:rowOff>0</xdr:rowOff>
    </xdr:from>
    <xdr:to>
      <xdr:col>4</xdr:col>
      <xdr:colOff>299520</xdr:colOff>
      <xdr:row>123</xdr:row>
      <xdr:rowOff>299520</xdr:rowOff>
    </xdr:to>
    <xdr:sp macro="" textlink="">
      <xdr:nvSpPr>
        <xdr:cNvPr id="2253" name="CustomShape 1"/>
        <xdr:cNvSpPr/>
      </xdr:nvSpPr>
      <xdr:spPr>
        <a:xfrm>
          <a:off x="8345520" y="5144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123</xdr:row>
      <xdr:rowOff>0</xdr:rowOff>
    </xdr:from>
    <xdr:to>
      <xdr:col>4</xdr:col>
      <xdr:colOff>299520</xdr:colOff>
      <xdr:row>123</xdr:row>
      <xdr:rowOff>299520</xdr:rowOff>
    </xdr:to>
    <xdr:sp macro="" textlink="">
      <xdr:nvSpPr>
        <xdr:cNvPr id="2254" name="CustomShape 1"/>
        <xdr:cNvSpPr/>
      </xdr:nvSpPr>
      <xdr:spPr>
        <a:xfrm>
          <a:off x="8345520" y="5144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123</xdr:row>
      <xdr:rowOff>0</xdr:rowOff>
    </xdr:from>
    <xdr:to>
      <xdr:col>4</xdr:col>
      <xdr:colOff>299520</xdr:colOff>
      <xdr:row>123</xdr:row>
      <xdr:rowOff>308520</xdr:rowOff>
    </xdr:to>
    <xdr:sp macro="" textlink="">
      <xdr:nvSpPr>
        <xdr:cNvPr id="2255" name="CustomShape 1"/>
        <xdr:cNvSpPr/>
      </xdr:nvSpPr>
      <xdr:spPr>
        <a:xfrm>
          <a:off x="8345520" y="51440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123</xdr:row>
      <xdr:rowOff>0</xdr:rowOff>
    </xdr:from>
    <xdr:to>
      <xdr:col>4</xdr:col>
      <xdr:colOff>299520</xdr:colOff>
      <xdr:row>123</xdr:row>
      <xdr:rowOff>308520</xdr:rowOff>
    </xdr:to>
    <xdr:sp macro="" textlink="">
      <xdr:nvSpPr>
        <xdr:cNvPr id="2256" name="CustomShape 1"/>
        <xdr:cNvSpPr/>
      </xdr:nvSpPr>
      <xdr:spPr>
        <a:xfrm>
          <a:off x="8345520" y="51440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123</xdr:row>
      <xdr:rowOff>0</xdr:rowOff>
    </xdr:from>
    <xdr:to>
      <xdr:col>4</xdr:col>
      <xdr:colOff>299520</xdr:colOff>
      <xdr:row>123</xdr:row>
      <xdr:rowOff>299520</xdr:rowOff>
    </xdr:to>
    <xdr:sp macro="" textlink="">
      <xdr:nvSpPr>
        <xdr:cNvPr id="2257" name="CustomShape 1"/>
        <xdr:cNvSpPr/>
      </xdr:nvSpPr>
      <xdr:spPr>
        <a:xfrm>
          <a:off x="8345520" y="5144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123</xdr:row>
      <xdr:rowOff>0</xdr:rowOff>
    </xdr:from>
    <xdr:to>
      <xdr:col>4</xdr:col>
      <xdr:colOff>299520</xdr:colOff>
      <xdr:row>123</xdr:row>
      <xdr:rowOff>299520</xdr:rowOff>
    </xdr:to>
    <xdr:sp macro="" textlink="">
      <xdr:nvSpPr>
        <xdr:cNvPr id="2258" name="CustomShape 1"/>
        <xdr:cNvSpPr/>
      </xdr:nvSpPr>
      <xdr:spPr>
        <a:xfrm>
          <a:off x="8345520" y="5144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123</xdr:row>
      <xdr:rowOff>0</xdr:rowOff>
    </xdr:from>
    <xdr:to>
      <xdr:col>4</xdr:col>
      <xdr:colOff>299520</xdr:colOff>
      <xdr:row>123</xdr:row>
      <xdr:rowOff>299520</xdr:rowOff>
    </xdr:to>
    <xdr:sp macro="" textlink="">
      <xdr:nvSpPr>
        <xdr:cNvPr id="2259" name="CustomShape 1"/>
        <xdr:cNvSpPr/>
      </xdr:nvSpPr>
      <xdr:spPr>
        <a:xfrm>
          <a:off x="8345520" y="5144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123</xdr:row>
      <xdr:rowOff>0</xdr:rowOff>
    </xdr:from>
    <xdr:to>
      <xdr:col>4</xdr:col>
      <xdr:colOff>299520</xdr:colOff>
      <xdr:row>123</xdr:row>
      <xdr:rowOff>299520</xdr:rowOff>
    </xdr:to>
    <xdr:sp macro="" textlink="">
      <xdr:nvSpPr>
        <xdr:cNvPr id="2260" name="CustomShape 1"/>
        <xdr:cNvSpPr/>
      </xdr:nvSpPr>
      <xdr:spPr>
        <a:xfrm>
          <a:off x="8345520" y="5144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123</xdr:row>
      <xdr:rowOff>0</xdr:rowOff>
    </xdr:from>
    <xdr:to>
      <xdr:col>4</xdr:col>
      <xdr:colOff>299520</xdr:colOff>
      <xdr:row>123</xdr:row>
      <xdr:rowOff>308520</xdr:rowOff>
    </xdr:to>
    <xdr:sp macro="" textlink="">
      <xdr:nvSpPr>
        <xdr:cNvPr id="2261" name="CustomShape 1"/>
        <xdr:cNvSpPr/>
      </xdr:nvSpPr>
      <xdr:spPr>
        <a:xfrm>
          <a:off x="8345520" y="51440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123</xdr:row>
      <xdr:rowOff>0</xdr:rowOff>
    </xdr:from>
    <xdr:to>
      <xdr:col>4</xdr:col>
      <xdr:colOff>299520</xdr:colOff>
      <xdr:row>123</xdr:row>
      <xdr:rowOff>308520</xdr:rowOff>
    </xdr:to>
    <xdr:sp macro="" textlink="">
      <xdr:nvSpPr>
        <xdr:cNvPr id="2262" name="CustomShape 1"/>
        <xdr:cNvSpPr/>
      </xdr:nvSpPr>
      <xdr:spPr>
        <a:xfrm>
          <a:off x="8345520" y="51440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123</xdr:row>
      <xdr:rowOff>0</xdr:rowOff>
    </xdr:from>
    <xdr:to>
      <xdr:col>4</xdr:col>
      <xdr:colOff>299520</xdr:colOff>
      <xdr:row>123</xdr:row>
      <xdr:rowOff>299520</xdr:rowOff>
    </xdr:to>
    <xdr:sp macro="" textlink="">
      <xdr:nvSpPr>
        <xdr:cNvPr id="2263" name="CustomShape 1"/>
        <xdr:cNvSpPr/>
      </xdr:nvSpPr>
      <xdr:spPr>
        <a:xfrm>
          <a:off x="8345520" y="5144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123</xdr:row>
      <xdr:rowOff>0</xdr:rowOff>
    </xdr:from>
    <xdr:to>
      <xdr:col>4</xdr:col>
      <xdr:colOff>299520</xdr:colOff>
      <xdr:row>123</xdr:row>
      <xdr:rowOff>299520</xdr:rowOff>
    </xdr:to>
    <xdr:sp macro="" textlink="">
      <xdr:nvSpPr>
        <xdr:cNvPr id="2264" name="CustomShape 1"/>
        <xdr:cNvSpPr/>
      </xdr:nvSpPr>
      <xdr:spPr>
        <a:xfrm>
          <a:off x="8345520" y="5144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123</xdr:row>
      <xdr:rowOff>0</xdr:rowOff>
    </xdr:from>
    <xdr:to>
      <xdr:col>4</xdr:col>
      <xdr:colOff>299520</xdr:colOff>
      <xdr:row>123</xdr:row>
      <xdr:rowOff>299520</xdr:rowOff>
    </xdr:to>
    <xdr:sp macro="" textlink="">
      <xdr:nvSpPr>
        <xdr:cNvPr id="2265" name="CustomShape 1"/>
        <xdr:cNvSpPr/>
      </xdr:nvSpPr>
      <xdr:spPr>
        <a:xfrm>
          <a:off x="8345520" y="5144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124</xdr:row>
      <xdr:rowOff>0</xdr:rowOff>
    </xdr:from>
    <xdr:to>
      <xdr:col>4</xdr:col>
      <xdr:colOff>299520</xdr:colOff>
      <xdr:row>124</xdr:row>
      <xdr:rowOff>308520</xdr:rowOff>
    </xdr:to>
    <xdr:sp macro="" textlink="">
      <xdr:nvSpPr>
        <xdr:cNvPr id="2266" name="CustomShape 1"/>
        <xdr:cNvSpPr/>
      </xdr:nvSpPr>
      <xdr:spPr>
        <a:xfrm>
          <a:off x="8345520" y="51992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124</xdr:row>
      <xdr:rowOff>0</xdr:rowOff>
    </xdr:from>
    <xdr:to>
      <xdr:col>4</xdr:col>
      <xdr:colOff>299520</xdr:colOff>
      <xdr:row>124</xdr:row>
      <xdr:rowOff>308520</xdr:rowOff>
    </xdr:to>
    <xdr:sp macro="" textlink="">
      <xdr:nvSpPr>
        <xdr:cNvPr id="2267" name="CustomShape 1"/>
        <xdr:cNvSpPr/>
      </xdr:nvSpPr>
      <xdr:spPr>
        <a:xfrm>
          <a:off x="8345520" y="51992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124</xdr:row>
      <xdr:rowOff>0</xdr:rowOff>
    </xdr:from>
    <xdr:to>
      <xdr:col>4</xdr:col>
      <xdr:colOff>299520</xdr:colOff>
      <xdr:row>124</xdr:row>
      <xdr:rowOff>299520</xdr:rowOff>
    </xdr:to>
    <xdr:sp macro="" textlink="">
      <xdr:nvSpPr>
        <xdr:cNvPr id="2268" name="CustomShape 1"/>
        <xdr:cNvSpPr/>
      </xdr:nvSpPr>
      <xdr:spPr>
        <a:xfrm>
          <a:off x="8345520" y="5199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124</xdr:row>
      <xdr:rowOff>0</xdr:rowOff>
    </xdr:from>
    <xdr:to>
      <xdr:col>4</xdr:col>
      <xdr:colOff>299520</xdr:colOff>
      <xdr:row>124</xdr:row>
      <xdr:rowOff>299520</xdr:rowOff>
    </xdr:to>
    <xdr:sp macro="" textlink="">
      <xdr:nvSpPr>
        <xdr:cNvPr id="2269" name="CustomShape 1"/>
        <xdr:cNvSpPr/>
      </xdr:nvSpPr>
      <xdr:spPr>
        <a:xfrm>
          <a:off x="8345520" y="5199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124</xdr:row>
      <xdr:rowOff>0</xdr:rowOff>
    </xdr:from>
    <xdr:to>
      <xdr:col>4</xdr:col>
      <xdr:colOff>299520</xdr:colOff>
      <xdr:row>124</xdr:row>
      <xdr:rowOff>299520</xdr:rowOff>
    </xdr:to>
    <xdr:sp macro="" textlink="">
      <xdr:nvSpPr>
        <xdr:cNvPr id="2270" name="CustomShape 1"/>
        <xdr:cNvSpPr/>
      </xdr:nvSpPr>
      <xdr:spPr>
        <a:xfrm>
          <a:off x="8345520" y="5199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124</xdr:row>
      <xdr:rowOff>0</xdr:rowOff>
    </xdr:from>
    <xdr:to>
      <xdr:col>4</xdr:col>
      <xdr:colOff>299520</xdr:colOff>
      <xdr:row>124</xdr:row>
      <xdr:rowOff>299520</xdr:rowOff>
    </xdr:to>
    <xdr:sp macro="" textlink="">
      <xdr:nvSpPr>
        <xdr:cNvPr id="2271" name="CustomShape 1"/>
        <xdr:cNvSpPr/>
      </xdr:nvSpPr>
      <xdr:spPr>
        <a:xfrm>
          <a:off x="8345520" y="5199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124</xdr:row>
      <xdr:rowOff>0</xdr:rowOff>
    </xdr:from>
    <xdr:to>
      <xdr:col>4</xdr:col>
      <xdr:colOff>299520</xdr:colOff>
      <xdr:row>124</xdr:row>
      <xdr:rowOff>308520</xdr:rowOff>
    </xdr:to>
    <xdr:sp macro="" textlink="">
      <xdr:nvSpPr>
        <xdr:cNvPr id="2272" name="CustomShape 1"/>
        <xdr:cNvSpPr/>
      </xdr:nvSpPr>
      <xdr:spPr>
        <a:xfrm>
          <a:off x="8345520" y="51992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124</xdr:row>
      <xdr:rowOff>0</xdr:rowOff>
    </xdr:from>
    <xdr:to>
      <xdr:col>4</xdr:col>
      <xdr:colOff>299520</xdr:colOff>
      <xdr:row>124</xdr:row>
      <xdr:rowOff>308520</xdr:rowOff>
    </xdr:to>
    <xdr:sp macro="" textlink="">
      <xdr:nvSpPr>
        <xdr:cNvPr id="2273" name="CustomShape 1"/>
        <xdr:cNvSpPr/>
      </xdr:nvSpPr>
      <xdr:spPr>
        <a:xfrm>
          <a:off x="8345520" y="51992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124</xdr:row>
      <xdr:rowOff>0</xdr:rowOff>
    </xdr:from>
    <xdr:to>
      <xdr:col>4</xdr:col>
      <xdr:colOff>299520</xdr:colOff>
      <xdr:row>124</xdr:row>
      <xdr:rowOff>299520</xdr:rowOff>
    </xdr:to>
    <xdr:sp macro="" textlink="">
      <xdr:nvSpPr>
        <xdr:cNvPr id="2274" name="CustomShape 1"/>
        <xdr:cNvSpPr/>
      </xdr:nvSpPr>
      <xdr:spPr>
        <a:xfrm>
          <a:off x="8345520" y="5199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124</xdr:row>
      <xdr:rowOff>0</xdr:rowOff>
    </xdr:from>
    <xdr:to>
      <xdr:col>4</xdr:col>
      <xdr:colOff>299520</xdr:colOff>
      <xdr:row>124</xdr:row>
      <xdr:rowOff>299520</xdr:rowOff>
    </xdr:to>
    <xdr:sp macro="" textlink="">
      <xdr:nvSpPr>
        <xdr:cNvPr id="2275" name="CustomShape 1"/>
        <xdr:cNvSpPr/>
      </xdr:nvSpPr>
      <xdr:spPr>
        <a:xfrm>
          <a:off x="8345520" y="5199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124</xdr:row>
      <xdr:rowOff>0</xdr:rowOff>
    </xdr:from>
    <xdr:to>
      <xdr:col>4</xdr:col>
      <xdr:colOff>299520</xdr:colOff>
      <xdr:row>124</xdr:row>
      <xdr:rowOff>299520</xdr:rowOff>
    </xdr:to>
    <xdr:sp macro="" textlink="">
      <xdr:nvSpPr>
        <xdr:cNvPr id="2276" name="CustomShape 1"/>
        <xdr:cNvSpPr/>
      </xdr:nvSpPr>
      <xdr:spPr>
        <a:xfrm>
          <a:off x="8345520" y="5199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124</xdr:row>
      <xdr:rowOff>0</xdr:rowOff>
    </xdr:from>
    <xdr:to>
      <xdr:col>4</xdr:col>
      <xdr:colOff>299520</xdr:colOff>
      <xdr:row>124</xdr:row>
      <xdr:rowOff>308520</xdr:rowOff>
    </xdr:to>
    <xdr:sp macro="" textlink="">
      <xdr:nvSpPr>
        <xdr:cNvPr id="2277" name="CustomShape 1"/>
        <xdr:cNvSpPr/>
      </xdr:nvSpPr>
      <xdr:spPr>
        <a:xfrm>
          <a:off x="8345520" y="51992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124</xdr:row>
      <xdr:rowOff>0</xdr:rowOff>
    </xdr:from>
    <xdr:to>
      <xdr:col>4</xdr:col>
      <xdr:colOff>299520</xdr:colOff>
      <xdr:row>124</xdr:row>
      <xdr:rowOff>308520</xdr:rowOff>
    </xdr:to>
    <xdr:sp macro="" textlink="">
      <xdr:nvSpPr>
        <xdr:cNvPr id="2278" name="CustomShape 1"/>
        <xdr:cNvSpPr/>
      </xdr:nvSpPr>
      <xdr:spPr>
        <a:xfrm>
          <a:off x="8345520" y="51992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124</xdr:row>
      <xdr:rowOff>0</xdr:rowOff>
    </xdr:from>
    <xdr:to>
      <xdr:col>4</xdr:col>
      <xdr:colOff>299520</xdr:colOff>
      <xdr:row>124</xdr:row>
      <xdr:rowOff>299520</xdr:rowOff>
    </xdr:to>
    <xdr:sp macro="" textlink="">
      <xdr:nvSpPr>
        <xdr:cNvPr id="2279" name="CustomShape 1"/>
        <xdr:cNvSpPr/>
      </xdr:nvSpPr>
      <xdr:spPr>
        <a:xfrm>
          <a:off x="8345520" y="5199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124</xdr:row>
      <xdr:rowOff>0</xdr:rowOff>
    </xdr:from>
    <xdr:to>
      <xdr:col>4</xdr:col>
      <xdr:colOff>299520</xdr:colOff>
      <xdr:row>124</xdr:row>
      <xdr:rowOff>299520</xdr:rowOff>
    </xdr:to>
    <xdr:sp macro="" textlink="">
      <xdr:nvSpPr>
        <xdr:cNvPr id="2280" name="CustomShape 1"/>
        <xdr:cNvSpPr/>
      </xdr:nvSpPr>
      <xdr:spPr>
        <a:xfrm>
          <a:off x="8345520" y="5199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124</xdr:row>
      <xdr:rowOff>0</xdr:rowOff>
    </xdr:from>
    <xdr:to>
      <xdr:col>4</xdr:col>
      <xdr:colOff>299520</xdr:colOff>
      <xdr:row>124</xdr:row>
      <xdr:rowOff>299520</xdr:rowOff>
    </xdr:to>
    <xdr:sp macro="" textlink="">
      <xdr:nvSpPr>
        <xdr:cNvPr id="2281" name="CustomShape 1"/>
        <xdr:cNvSpPr/>
      </xdr:nvSpPr>
      <xdr:spPr>
        <a:xfrm>
          <a:off x="8345520" y="5199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124</xdr:row>
      <xdr:rowOff>0</xdr:rowOff>
    </xdr:from>
    <xdr:to>
      <xdr:col>4</xdr:col>
      <xdr:colOff>299520</xdr:colOff>
      <xdr:row>124</xdr:row>
      <xdr:rowOff>299520</xdr:rowOff>
    </xdr:to>
    <xdr:sp macro="" textlink="">
      <xdr:nvSpPr>
        <xdr:cNvPr id="2282" name="CustomShape 1"/>
        <xdr:cNvSpPr/>
      </xdr:nvSpPr>
      <xdr:spPr>
        <a:xfrm>
          <a:off x="8345520" y="5199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124</xdr:row>
      <xdr:rowOff>0</xdr:rowOff>
    </xdr:from>
    <xdr:to>
      <xdr:col>4</xdr:col>
      <xdr:colOff>299520</xdr:colOff>
      <xdr:row>124</xdr:row>
      <xdr:rowOff>308520</xdr:rowOff>
    </xdr:to>
    <xdr:sp macro="" textlink="">
      <xdr:nvSpPr>
        <xdr:cNvPr id="2283" name="CustomShape 1"/>
        <xdr:cNvSpPr/>
      </xdr:nvSpPr>
      <xdr:spPr>
        <a:xfrm>
          <a:off x="8345520" y="51992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124</xdr:row>
      <xdr:rowOff>0</xdr:rowOff>
    </xdr:from>
    <xdr:to>
      <xdr:col>4</xdr:col>
      <xdr:colOff>299520</xdr:colOff>
      <xdr:row>124</xdr:row>
      <xdr:rowOff>308520</xdr:rowOff>
    </xdr:to>
    <xdr:sp macro="" textlink="">
      <xdr:nvSpPr>
        <xdr:cNvPr id="2284" name="CustomShape 1"/>
        <xdr:cNvSpPr/>
      </xdr:nvSpPr>
      <xdr:spPr>
        <a:xfrm>
          <a:off x="8345520" y="51992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124</xdr:row>
      <xdr:rowOff>0</xdr:rowOff>
    </xdr:from>
    <xdr:to>
      <xdr:col>4</xdr:col>
      <xdr:colOff>299520</xdr:colOff>
      <xdr:row>124</xdr:row>
      <xdr:rowOff>299520</xdr:rowOff>
    </xdr:to>
    <xdr:sp macro="" textlink="">
      <xdr:nvSpPr>
        <xdr:cNvPr id="2285" name="CustomShape 1"/>
        <xdr:cNvSpPr/>
      </xdr:nvSpPr>
      <xdr:spPr>
        <a:xfrm>
          <a:off x="8345520" y="5199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124</xdr:row>
      <xdr:rowOff>0</xdr:rowOff>
    </xdr:from>
    <xdr:to>
      <xdr:col>4</xdr:col>
      <xdr:colOff>299520</xdr:colOff>
      <xdr:row>124</xdr:row>
      <xdr:rowOff>299520</xdr:rowOff>
    </xdr:to>
    <xdr:sp macro="" textlink="">
      <xdr:nvSpPr>
        <xdr:cNvPr id="2286" name="CustomShape 1"/>
        <xdr:cNvSpPr/>
      </xdr:nvSpPr>
      <xdr:spPr>
        <a:xfrm>
          <a:off x="8345520" y="5199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124</xdr:row>
      <xdr:rowOff>0</xdr:rowOff>
    </xdr:from>
    <xdr:to>
      <xdr:col>4</xdr:col>
      <xdr:colOff>299520</xdr:colOff>
      <xdr:row>124</xdr:row>
      <xdr:rowOff>299520</xdr:rowOff>
    </xdr:to>
    <xdr:sp macro="" textlink="">
      <xdr:nvSpPr>
        <xdr:cNvPr id="2287" name="CustomShape 1"/>
        <xdr:cNvSpPr/>
      </xdr:nvSpPr>
      <xdr:spPr>
        <a:xfrm>
          <a:off x="8345520" y="5199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125</xdr:row>
      <xdr:rowOff>0</xdr:rowOff>
    </xdr:from>
    <xdr:to>
      <xdr:col>4</xdr:col>
      <xdr:colOff>299520</xdr:colOff>
      <xdr:row>125</xdr:row>
      <xdr:rowOff>308520</xdr:rowOff>
    </xdr:to>
    <xdr:sp macro="" textlink="">
      <xdr:nvSpPr>
        <xdr:cNvPr id="2288" name="CustomShape 1"/>
        <xdr:cNvSpPr/>
      </xdr:nvSpPr>
      <xdr:spPr>
        <a:xfrm>
          <a:off x="8345520" y="52487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125</xdr:row>
      <xdr:rowOff>0</xdr:rowOff>
    </xdr:from>
    <xdr:to>
      <xdr:col>4</xdr:col>
      <xdr:colOff>299520</xdr:colOff>
      <xdr:row>125</xdr:row>
      <xdr:rowOff>308520</xdr:rowOff>
    </xdr:to>
    <xdr:sp macro="" textlink="">
      <xdr:nvSpPr>
        <xdr:cNvPr id="2289" name="CustomShape 1"/>
        <xdr:cNvSpPr/>
      </xdr:nvSpPr>
      <xdr:spPr>
        <a:xfrm>
          <a:off x="8345520" y="52487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125</xdr:row>
      <xdr:rowOff>0</xdr:rowOff>
    </xdr:from>
    <xdr:to>
      <xdr:col>4</xdr:col>
      <xdr:colOff>299520</xdr:colOff>
      <xdr:row>125</xdr:row>
      <xdr:rowOff>299520</xdr:rowOff>
    </xdr:to>
    <xdr:sp macro="" textlink="">
      <xdr:nvSpPr>
        <xdr:cNvPr id="2290" name="CustomShape 1"/>
        <xdr:cNvSpPr/>
      </xdr:nvSpPr>
      <xdr:spPr>
        <a:xfrm>
          <a:off x="8345520" y="52487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125</xdr:row>
      <xdr:rowOff>0</xdr:rowOff>
    </xdr:from>
    <xdr:to>
      <xdr:col>4</xdr:col>
      <xdr:colOff>299520</xdr:colOff>
      <xdr:row>125</xdr:row>
      <xdr:rowOff>299520</xdr:rowOff>
    </xdr:to>
    <xdr:sp macro="" textlink="">
      <xdr:nvSpPr>
        <xdr:cNvPr id="2291" name="CustomShape 1"/>
        <xdr:cNvSpPr/>
      </xdr:nvSpPr>
      <xdr:spPr>
        <a:xfrm>
          <a:off x="8345520" y="52487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125</xdr:row>
      <xdr:rowOff>0</xdr:rowOff>
    </xdr:from>
    <xdr:to>
      <xdr:col>4</xdr:col>
      <xdr:colOff>299520</xdr:colOff>
      <xdr:row>125</xdr:row>
      <xdr:rowOff>299520</xdr:rowOff>
    </xdr:to>
    <xdr:sp macro="" textlink="">
      <xdr:nvSpPr>
        <xdr:cNvPr id="2292" name="CustomShape 1"/>
        <xdr:cNvSpPr/>
      </xdr:nvSpPr>
      <xdr:spPr>
        <a:xfrm>
          <a:off x="8345520" y="52487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125</xdr:row>
      <xdr:rowOff>0</xdr:rowOff>
    </xdr:from>
    <xdr:to>
      <xdr:col>4</xdr:col>
      <xdr:colOff>299520</xdr:colOff>
      <xdr:row>125</xdr:row>
      <xdr:rowOff>299520</xdr:rowOff>
    </xdr:to>
    <xdr:sp macro="" textlink="">
      <xdr:nvSpPr>
        <xdr:cNvPr id="2293" name="CustomShape 1"/>
        <xdr:cNvSpPr/>
      </xdr:nvSpPr>
      <xdr:spPr>
        <a:xfrm>
          <a:off x="8345520" y="52487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125</xdr:row>
      <xdr:rowOff>0</xdr:rowOff>
    </xdr:from>
    <xdr:to>
      <xdr:col>4</xdr:col>
      <xdr:colOff>299520</xdr:colOff>
      <xdr:row>125</xdr:row>
      <xdr:rowOff>308520</xdr:rowOff>
    </xdr:to>
    <xdr:sp macro="" textlink="">
      <xdr:nvSpPr>
        <xdr:cNvPr id="2294" name="CustomShape 1"/>
        <xdr:cNvSpPr/>
      </xdr:nvSpPr>
      <xdr:spPr>
        <a:xfrm>
          <a:off x="8345520" y="52487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125</xdr:row>
      <xdr:rowOff>0</xdr:rowOff>
    </xdr:from>
    <xdr:to>
      <xdr:col>4</xdr:col>
      <xdr:colOff>299520</xdr:colOff>
      <xdr:row>125</xdr:row>
      <xdr:rowOff>308520</xdr:rowOff>
    </xdr:to>
    <xdr:sp macro="" textlink="">
      <xdr:nvSpPr>
        <xdr:cNvPr id="2295" name="CustomShape 1"/>
        <xdr:cNvSpPr/>
      </xdr:nvSpPr>
      <xdr:spPr>
        <a:xfrm>
          <a:off x="8345520" y="52487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125</xdr:row>
      <xdr:rowOff>0</xdr:rowOff>
    </xdr:from>
    <xdr:to>
      <xdr:col>4</xdr:col>
      <xdr:colOff>299520</xdr:colOff>
      <xdr:row>125</xdr:row>
      <xdr:rowOff>299520</xdr:rowOff>
    </xdr:to>
    <xdr:sp macro="" textlink="">
      <xdr:nvSpPr>
        <xdr:cNvPr id="2296" name="CustomShape 1"/>
        <xdr:cNvSpPr/>
      </xdr:nvSpPr>
      <xdr:spPr>
        <a:xfrm>
          <a:off x="8345520" y="52487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125</xdr:row>
      <xdr:rowOff>0</xdr:rowOff>
    </xdr:from>
    <xdr:to>
      <xdr:col>4</xdr:col>
      <xdr:colOff>299520</xdr:colOff>
      <xdr:row>125</xdr:row>
      <xdr:rowOff>299520</xdr:rowOff>
    </xdr:to>
    <xdr:sp macro="" textlink="">
      <xdr:nvSpPr>
        <xdr:cNvPr id="2297" name="CustomShape 1"/>
        <xdr:cNvSpPr/>
      </xdr:nvSpPr>
      <xdr:spPr>
        <a:xfrm>
          <a:off x="8345520" y="52487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125</xdr:row>
      <xdr:rowOff>0</xdr:rowOff>
    </xdr:from>
    <xdr:to>
      <xdr:col>4</xdr:col>
      <xdr:colOff>299520</xdr:colOff>
      <xdr:row>125</xdr:row>
      <xdr:rowOff>299520</xdr:rowOff>
    </xdr:to>
    <xdr:sp macro="" textlink="">
      <xdr:nvSpPr>
        <xdr:cNvPr id="2298" name="CustomShape 1"/>
        <xdr:cNvSpPr/>
      </xdr:nvSpPr>
      <xdr:spPr>
        <a:xfrm>
          <a:off x="8345520" y="52487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125</xdr:row>
      <xdr:rowOff>0</xdr:rowOff>
    </xdr:from>
    <xdr:to>
      <xdr:col>4</xdr:col>
      <xdr:colOff>299520</xdr:colOff>
      <xdr:row>125</xdr:row>
      <xdr:rowOff>308520</xdr:rowOff>
    </xdr:to>
    <xdr:sp macro="" textlink="">
      <xdr:nvSpPr>
        <xdr:cNvPr id="2299" name="CustomShape 1"/>
        <xdr:cNvSpPr/>
      </xdr:nvSpPr>
      <xdr:spPr>
        <a:xfrm>
          <a:off x="8345520" y="52487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125</xdr:row>
      <xdr:rowOff>0</xdr:rowOff>
    </xdr:from>
    <xdr:to>
      <xdr:col>4</xdr:col>
      <xdr:colOff>299520</xdr:colOff>
      <xdr:row>125</xdr:row>
      <xdr:rowOff>308520</xdr:rowOff>
    </xdr:to>
    <xdr:sp macro="" textlink="">
      <xdr:nvSpPr>
        <xdr:cNvPr id="2300" name="CustomShape 1"/>
        <xdr:cNvSpPr/>
      </xdr:nvSpPr>
      <xdr:spPr>
        <a:xfrm>
          <a:off x="8345520" y="52487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125</xdr:row>
      <xdr:rowOff>0</xdr:rowOff>
    </xdr:from>
    <xdr:to>
      <xdr:col>4</xdr:col>
      <xdr:colOff>299520</xdr:colOff>
      <xdr:row>125</xdr:row>
      <xdr:rowOff>299520</xdr:rowOff>
    </xdr:to>
    <xdr:sp macro="" textlink="">
      <xdr:nvSpPr>
        <xdr:cNvPr id="2301" name="CustomShape 1"/>
        <xdr:cNvSpPr/>
      </xdr:nvSpPr>
      <xdr:spPr>
        <a:xfrm>
          <a:off x="8345520" y="52487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125</xdr:row>
      <xdr:rowOff>0</xdr:rowOff>
    </xdr:from>
    <xdr:to>
      <xdr:col>4</xdr:col>
      <xdr:colOff>299520</xdr:colOff>
      <xdr:row>125</xdr:row>
      <xdr:rowOff>299520</xdr:rowOff>
    </xdr:to>
    <xdr:sp macro="" textlink="">
      <xdr:nvSpPr>
        <xdr:cNvPr id="2302" name="CustomShape 1"/>
        <xdr:cNvSpPr/>
      </xdr:nvSpPr>
      <xdr:spPr>
        <a:xfrm>
          <a:off x="8345520" y="52487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125</xdr:row>
      <xdr:rowOff>0</xdr:rowOff>
    </xdr:from>
    <xdr:to>
      <xdr:col>4</xdr:col>
      <xdr:colOff>299520</xdr:colOff>
      <xdr:row>125</xdr:row>
      <xdr:rowOff>299520</xdr:rowOff>
    </xdr:to>
    <xdr:sp macro="" textlink="">
      <xdr:nvSpPr>
        <xdr:cNvPr id="2303" name="CustomShape 1"/>
        <xdr:cNvSpPr/>
      </xdr:nvSpPr>
      <xdr:spPr>
        <a:xfrm>
          <a:off x="8345520" y="52487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125</xdr:row>
      <xdr:rowOff>0</xdr:rowOff>
    </xdr:from>
    <xdr:to>
      <xdr:col>4</xdr:col>
      <xdr:colOff>299520</xdr:colOff>
      <xdr:row>125</xdr:row>
      <xdr:rowOff>299520</xdr:rowOff>
    </xdr:to>
    <xdr:sp macro="" textlink="">
      <xdr:nvSpPr>
        <xdr:cNvPr id="2304" name="CustomShape 1"/>
        <xdr:cNvSpPr/>
      </xdr:nvSpPr>
      <xdr:spPr>
        <a:xfrm>
          <a:off x="8345520" y="52487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125</xdr:row>
      <xdr:rowOff>0</xdr:rowOff>
    </xdr:from>
    <xdr:to>
      <xdr:col>4</xdr:col>
      <xdr:colOff>299520</xdr:colOff>
      <xdr:row>125</xdr:row>
      <xdr:rowOff>308520</xdr:rowOff>
    </xdr:to>
    <xdr:sp macro="" textlink="">
      <xdr:nvSpPr>
        <xdr:cNvPr id="2305" name="CustomShape 1"/>
        <xdr:cNvSpPr/>
      </xdr:nvSpPr>
      <xdr:spPr>
        <a:xfrm>
          <a:off x="8345520" y="52487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125</xdr:row>
      <xdr:rowOff>0</xdr:rowOff>
    </xdr:from>
    <xdr:to>
      <xdr:col>4</xdr:col>
      <xdr:colOff>299520</xdr:colOff>
      <xdr:row>125</xdr:row>
      <xdr:rowOff>308520</xdr:rowOff>
    </xdr:to>
    <xdr:sp macro="" textlink="">
      <xdr:nvSpPr>
        <xdr:cNvPr id="2306" name="CustomShape 1"/>
        <xdr:cNvSpPr/>
      </xdr:nvSpPr>
      <xdr:spPr>
        <a:xfrm>
          <a:off x="8345520" y="52487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125</xdr:row>
      <xdr:rowOff>0</xdr:rowOff>
    </xdr:from>
    <xdr:to>
      <xdr:col>4</xdr:col>
      <xdr:colOff>299520</xdr:colOff>
      <xdr:row>125</xdr:row>
      <xdr:rowOff>299520</xdr:rowOff>
    </xdr:to>
    <xdr:sp macro="" textlink="">
      <xdr:nvSpPr>
        <xdr:cNvPr id="2307" name="CustomShape 1"/>
        <xdr:cNvSpPr/>
      </xdr:nvSpPr>
      <xdr:spPr>
        <a:xfrm>
          <a:off x="8345520" y="52487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125</xdr:row>
      <xdr:rowOff>0</xdr:rowOff>
    </xdr:from>
    <xdr:to>
      <xdr:col>4</xdr:col>
      <xdr:colOff>299520</xdr:colOff>
      <xdr:row>125</xdr:row>
      <xdr:rowOff>299520</xdr:rowOff>
    </xdr:to>
    <xdr:sp macro="" textlink="">
      <xdr:nvSpPr>
        <xdr:cNvPr id="2308" name="CustomShape 1"/>
        <xdr:cNvSpPr/>
      </xdr:nvSpPr>
      <xdr:spPr>
        <a:xfrm>
          <a:off x="8345520" y="52487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125</xdr:row>
      <xdr:rowOff>0</xdr:rowOff>
    </xdr:from>
    <xdr:to>
      <xdr:col>4</xdr:col>
      <xdr:colOff>299520</xdr:colOff>
      <xdr:row>125</xdr:row>
      <xdr:rowOff>299520</xdr:rowOff>
    </xdr:to>
    <xdr:sp macro="" textlink="">
      <xdr:nvSpPr>
        <xdr:cNvPr id="2309" name="CustomShape 1"/>
        <xdr:cNvSpPr/>
      </xdr:nvSpPr>
      <xdr:spPr>
        <a:xfrm>
          <a:off x="8345520" y="52487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126</xdr:row>
      <xdr:rowOff>0</xdr:rowOff>
    </xdr:from>
    <xdr:to>
      <xdr:col>4</xdr:col>
      <xdr:colOff>299520</xdr:colOff>
      <xdr:row>126</xdr:row>
      <xdr:rowOff>308520</xdr:rowOff>
    </xdr:to>
    <xdr:sp macro="" textlink="">
      <xdr:nvSpPr>
        <xdr:cNvPr id="2310" name="CustomShape 1"/>
        <xdr:cNvSpPr/>
      </xdr:nvSpPr>
      <xdr:spPr>
        <a:xfrm>
          <a:off x="8345520" y="52983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126</xdr:row>
      <xdr:rowOff>0</xdr:rowOff>
    </xdr:from>
    <xdr:to>
      <xdr:col>4</xdr:col>
      <xdr:colOff>299520</xdr:colOff>
      <xdr:row>126</xdr:row>
      <xdr:rowOff>308520</xdr:rowOff>
    </xdr:to>
    <xdr:sp macro="" textlink="">
      <xdr:nvSpPr>
        <xdr:cNvPr id="2311" name="CustomShape 1"/>
        <xdr:cNvSpPr/>
      </xdr:nvSpPr>
      <xdr:spPr>
        <a:xfrm>
          <a:off x="8345520" y="52983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126</xdr:row>
      <xdr:rowOff>0</xdr:rowOff>
    </xdr:from>
    <xdr:to>
      <xdr:col>4</xdr:col>
      <xdr:colOff>299520</xdr:colOff>
      <xdr:row>126</xdr:row>
      <xdr:rowOff>299520</xdr:rowOff>
    </xdr:to>
    <xdr:sp macro="" textlink="">
      <xdr:nvSpPr>
        <xdr:cNvPr id="2312" name="CustomShape 1"/>
        <xdr:cNvSpPr/>
      </xdr:nvSpPr>
      <xdr:spPr>
        <a:xfrm>
          <a:off x="8345520" y="52983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126</xdr:row>
      <xdr:rowOff>0</xdr:rowOff>
    </xdr:from>
    <xdr:to>
      <xdr:col>4</xdr:col>
      <xdr:colOff>299520</xdr:colOff>
      <xdr:row>126</xdr:row>
      <xdr:rowOff>299520</xdr:rowOff>
    </xdr:to>
    <xdr:sp macro="" textlink="">
      <xdr:nvSpPr>
        <xdr:cNvPr id="2313" name="CustomShape 1"/>
        <xdr:cNvSpPr/>
      </xdr:nvSpPr>
      <xdr:spPr>
        <a:xfrm>
          <a:off x="8345520" y="52983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126</xdr:row>
      <xdr:rowOff>0</xdr:rowOff>
    </xdr:from>
    <xdr:to>
      <xdr:col>4</xdr:col>
      <xdr:colOff>299520</xdr:colOff>
      <xdr:row>126</xdr:row>
      <xdr:rowOff>299520</xdr:rowOff>
    </xdr:to>
    <xdr:sp macro="" textlink="">
      <xdr:nvSpPr>
        <xdr:cNvPr id="2314" name="CustomShape 1"/>
        <xdr:cNvSpPr/>
      </xdr:nvSpPr>
      <xdr:spPr>
        <a:xfrm>
          <a:off x="8345520" y="52983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126</xdr:row>
      <xdr:rowOff>0</xdr:rowOff>
    </xdr:from>
    <xdr:to>
      <xdr:col>4</xdr:col>
      <xdr:colOff>299520</xdr:colOff>
      <xdr:row>126</xdr:row>
      <xdr:rowOff>299520</xdr:rowOff>
    </xdr:to>
    <xdr:sp macro="" textlink="">
      <xdr:nvSpPr>
        <xdr:cNvPr id="2315" name="CustomShape 1"/>
        <xdr:cNvSpPr/>
      </xdr:nvSpPr>
      <xdr:spPr>
        <a:xfrm>
          <a:off x="8345520" y="52983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126</xdr:row>
      <xdr:rowOff>0</xdr:rowOff>
    </xdr:from>
    <xdr:to>
      <xdr:col>4</xdr:col>
      <xdr:colOff>299520</xdr:colOff>
      <xdr:row>126</xdr:row>
      <xdr:rowOff>308520</xdr:rowOff>
    </xdr:to>
    <xdr:sp macro="" textlink="">
      <xdr:nvSpPr>
        <xdr:cNvPr id="2316" name="CustomShape 1"/>
        <xdr:cNvSpPr/>
      </xdr:nvSpPr>
      <xdr:spPr>
        <a:xfrm>
          <a:off x="8345520" y="52983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126</xdr:row>
      <xdr:rowOff>0</xdr:rowOff>
    </xdr:from>
    <xdr:to>
      <xdr:col>4</xdr:col>
      <xdr:colOff>299520</xdr:colOff>
      <xdr:row>126</xdr:row>
      <xdr:rowOff>308520</xdr:rowOff>
    </xdr:to>
    <xdr:sp macro="" textlink="">
      <xdr:nvSpPr>
        <xdr:cNvPr id="2317" name="CustomShape 1"/>
        <xdr:cNvSpPr/>
      </xdr:nvSpPr>
      <xdr:spPr>
        <a:xfrm>
          <a:off x="8345520" y="52983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126</xdr:row>
      <xdr:rowOff>0</xdr:rowOff>
    </xdr:from>
    <xdr:to>
      <xdr:col>4</xdr:col>
      <xdr:colOff>299520</xdr:colOff>
      <xdr:row>126</xdr:row>
      <xdr:rowOff>299520</xdr:rowOff>
    </xdr:to>
    <xdr:sp macro="" textlink="">
      <xdr:nvSpPr>
        <xdr:cNvPr id="2318" name="CustomShape 1"/>
        <xdr:cNvSpPr/>
      </xdr:nvSpPr>
      <xdr:spPr>
        <a:xfrm>
          <a:off x="8345520" y="52983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126</xdr:row>
      <xdr:rowOff>0</xdr:rowOff>
    </xdr:from>
    <xdr:to>
      <xdr:col>4</xdr:col>
      <xdr:colOff>299520</xdr:colOff>
      <xdr:row>126</xdr:row>
      <xdr:rowOff>299520</xdr:rowOff>
    </xdr:to>
    <xdr:sp macro="" textlink="">
      <xdr:nvSpPr>
        <xdr:cNvPr id="2319" name="CustomShape 1"/>
        <xdr:cNvSpPr/>
      </xdr:nvSpPr>
      <xdr:spPr>
        <a:xfrm>
          <a:off x="8345520" y="52983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126</xdr:row>
      <xdr:rowOff>0</xdr:rowOff>
    </xdr:from>
    <xdr:to>
      <xdr:col>4</xdr:col>
      <xdr:colOff>299520</xdr:colOff>
      <xdr:row>126</xdr:row>
      <xdr:rowOff>299520</xdr:rowOff>
    </xdr:to>
    <xdr:sp macro="" textlink="">
      <xdr:nvSpPr>
        <xdr:cNvPr id="2320" name="CustomShape 1"/>
        <xdr:cNvSpPr/>
      </xdr:nvSpPr>
      <xdr:spPr>
        <a:xfrm>
          <a:off x="8345520" y="52983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126</xdr:row>
      <xdr:rowOff>0</xdr:rowOff>
    </xdr:from>
    <xdr:to>
      <xdr:col>4</xdr:col>
      <xdr:colOff>299520</xdr:colOff>
      <xdr:row>126</xdr:row>
      <xdr:rowOff>308520</xdr:rowOff>
    </xdr:to>
    <xdr:sp macro="" textlink="">
      <xdr:nvSpPr>
        <xdr:cNvPr id="2321" name="CustomShape 1"/>
        <xdr:cNvSpPr/>
      </xdr:nvSpPr>
      <xdr:spPr>
        <a:xfrm>
          <a:off x="8345520" y="52983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126</xdr:row>
      <xdr:rowOff>0</xdr:rowOff>
    </xdr:from>
    <xdr:to>
      <xdr:col>4</xdr:col>
      <xdr:colOff>299520</xdr:colOff>
      <xdr:row>126</xdr:row>
      <xdr:rowOff>308520</xdr:rowOff>
    </xdr:to>
    <xdr:sp macro="" textlink="">
      <xdr:nvSpPr>
        <xdr:cNvPr id="2322" name="CustomShape 1"/>
        <xdr:cNvSpPr/>
      </xdr:nvSpPr>
      <xdr:spPr>
        <a:xfrm>
          <a:off x="8345520" y="52983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126</xdr:row>
      <xdr:rowOff>0</xdr:rowOff>
    </xdr:from>
    <xdr:to>
      <xdr:col>4</xdr:col>
      <xdr:colOff>299520</xdr:colOff>
      <xdr:row>126</xdr:row>
      <xdr:rowOff>299520</xdr:rowOff>
    </xdr:to>
    <xdr:sp macro="" textlink="">
      <xdr:nvSpPr>
        <xdr:cNvPr id="2323" name="CustomShape 1"/>
        <xdr:cNvSpPr/>
      </xdr:nvSpPr>
      <xdr:spPr>
        <a:xfrm>
          <a:off x="8345520" y="52983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126</xdr:row>
      <xdr:rowOff>0</xdr:rowOff>
    </xdr:from>
    <xdr:to>
      <xdr:col>4</xdr:col>
      <xdr:colOff>299520</xdr:colOff>
      <xdr:row>126</xdr:row>
      <xdr:rowOff>299520</xdr:rowOff>
    </xdr:to>
    <xdr:sp macro="" textlink="">
      <xdr:nvSpPr>
        <xdr:cNvPr id="2324" name="CustomShape 1"/>
        <xdr:cNvSpPr/>
      </xdr:nvSpPr>
      <xdr:spPr>
        <a:xfrm>
          <a:off x="8345520" y="52983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126</xdr:row>
      <xdr:rowOff>0</xdr:rowOff>
    </xdr:from>
    <xdr:to>
      <xdr:col>4</xdr:col>
      <xdr:colOff>299520</xdr:colOff>
      <xdr:row>126</xdr:row>
      <xdr:rowOff>299520</xdr:rowOff>
    </xdr:to>
    <xdr:sp macro="" textlink="">
      <xdr:nvSpPr>
        <xdr:cNvPr id="2325" name="CustomShape 1"/>
        <xdr:cNvSpPr/>
      </xdr:nvSpPr>
      <xdr:spPr>
        <a:xfrm>
          <a:off x="8345520" y="52983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126</xdr:row>
      <xdr:rowOff>0</xdr:rowOff>
    </xdr:from>
    <xdr:to>
      <xdr:col>4</xdr:col>
      <xdr:colOff>299520</xdr:colOff>
      <xdr:row>126</xdr:row>
      <xdr:rowOff>299520</xdr:rowOff>
    </xdr:to>
    <xdr:sp macro="" textlink="">
      <xdr:nvSpPr>
        <xdr:cNvPr id="2326" name="CustomShape 1"/>
        <xdr:cNvSpPr/>
      </xdr:nvSpPr>
      <xdr:spPr>
        <a:xfrm>
          <a:off x="8345520" y="52983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126</xdr:row>
      <xdr:rowOff>0</xdr:rowOff>
    </xdr:from>
    <xdr:to>
      <xdr:col>4</xdr:col>
      <xdr:colOff>299520</xdr:colOff>
      <xdr:row>126</xdr:row>
      <xdr:rowOff>308520</xdr:rowOff>
    </xdr:to>
    <xdr:sp macro="" textlink="">
      <xdr:nvSpPr>
        <xdr:cNvPr id="2327" name="CustomShape 1"/>
        <xdr:cNvSpPr/>
      </xdr:nvSpPr>
      <xdr:spPr>
        <a:xfrm>
          <a:off x="8345520" y="52983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126</xdr:row>
      <xdr:rowOff>0</xdr:rowOff>
    </xdr:from>
    <xdr:to>
      <xdr:col>4</xdr:col>
      <xdr:colOff>299520</xdr:colOff>
      <xdr:row>126</xdr:row>
      <xdr:rowOff>308520</xdr:rowOff>
    </xdr:to>
    <xdr:sp macro="" textlink="">
      <xdr:nvSpPr>
        <xdr:cNvPr id="2328" name="CustomShape 1"/>
        <xdr:cNvSpPr/>
      </xdr:nvSpPr>
      <xdr:spPr>
        <a:xfrm>
          <a:off x="8345520" y="52983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126</xdr:row>
      <xdr:rowOff>0</xdr:rowOff>
    </xdr:from>
    <xdr:to>
      <xdr:col>4</xdr:col>
      <xdr:colOff>299520</xdr:colOff>
      <xdr:row>126</xdr:row>
      <xdr:rowOff>299520</xdr:rowOff>
    </xdr:to>
    <xdr:sp macro="" textlink="">
      <xdr:nvSpPr>
        <xdr:cNvPr id="2329" name="CustomShape 1"/>
        <xdr:cNvSpPr/>
      </xdr:nvSpPr>
      <xdr:spPr>
        <a:xfrm>
          <a:off x="8345520" y="52983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126</xdr:row>
      <xdr:rowOff>0</xdr:rowOff>
    </xdr:from>
    <xdr:to>
      <xdr:col>4</xdr:col>
      <xdr:colOff>299520</xdr:colOff>
      <xdr:row>126</xdr:row>
      <xdr:rowOff>299520</xdr:rowOff>
    </xdr:to>
    <xdr:sp macro="" textlink="">
      <xdr:nvSpPr>
        <xdr:cNvPr id="2330" name="CustomShape 1"/>
        <xdr:cNvSpPr/>
      </xdr:nvSpPr>
      <xdr:spPr>
        <a:xfrm>
          <a:off x="8345520" y="52983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126</xdr:row>
      <xdr:rowOff>0</xdr:rowOff>
    </xdr:from>
    <xdr:to>
      <xdr:col>4</xdr:col>
      <xdr:colOff>299520</xdr:colOff>
      <xdr:row>126</xdr:row>
      <xdr:rowOff>299520</xdr:rowOff>
    </xdr:to>
    <xdr:sp macro="" textlink="">
      <xdr:nvSpPr>
        <xdr:cNvPr id="2331" name="CustomShape 1"/>
        <xdr:cNvSpPr/>
      </xdr:nvSpPr>
      <xdr:spPr>
        <a:xfrm>
          <a:off x="8345520" y="52983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127</xdr:row>
      <xdr:rowOff>0</xdr:rowOff>
    </xdr:from>
    <xdr:to>
      <xdr:col>4</xdr:col>
      <xdr:colOff>299520</xdr:colOff>
      <xdr:row>127</xdr:row>
      <xdr:rowOff>308520</xdr:rowOff>
    </xdr:to>
    <xdr:sp macro="" textlink="">
      <xdr:nvSpPr>
        <xdr:cNvPr id="2332" name="CustomShape 1"/>
        <xdr:cNvSpPr/>
      </xdr:nvSpPr>
      <xdr:spPr>
        <a:xfrm>
          <a:off x="8345520" y="53478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127</xdr:row>
      <xdr:rowOff>0</xdr:rowOff>
    </xdr:from>
    <xdr:to>
      <xdr:col>4</xdr:col>
      <xdr:colOff>299520</xdr:colOff>
      <xdr:row>127</xdr:row>
      <xdr:rowOff>308520</xdr:rowOff>
    </xdr:to>
    <xdr:sp macro="" textlink="">
      <xdr:nvSpPr>
        <xdr:cNvPr id="2333" name="CustomShape 1"/>
        <xdr:cNvSpPr/>
      </xdr:nvSpPr>
      <xdr:spPr>
        <a:xfrm>
          <a:off x="8345520" y="53478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127</xdr:row>
      <xdr:rowOff>0</xdr:rowOff>
    </xdr:from>
    <xdr:to>
      <xdr:col>4</xdr:col>
      <xdr:colOff>299520</xdr:colOff>
      <xdr:row>127</xdr:row>
      <xdr:rowOff>299520</xdr:rowOff>
    </xdr:to>
    <xdr:sp macro="" textlink="">
      <xdr:nvSpPr>
        <xdr:cNvPr id="2334" name="CustomShape 1"/>
        <xdr:cNvSpPr/>
      </xdr:nvSpPr>
      <xdr:spPr>
        <a:xfrm>
          <a:off x="8345520" y="53478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127</xdr:row>
      <xdr:rowOff>0</xdr:rowOff>
    </xdr:from>
    <xdr:to>
      <xdr:col>4</xdr:col>
      <xdr:colOff>299520</xdr:colOff>
      <xdr:row>127</xdr:row>
      <xdr:rowOff>299520</xdr:rowOff>
    </xdr:to>
    <xdr:sp macro="" textlink="">
      <xdr:nvSpPr>
        <xdr:cNvPr id="2335" name="CustomShape 1"/>
        <xdr:cNvSpPr/>
      </xdr:nvSpPr>
      <xdr:spPr>
        <a:xfrm>
          <a:off x="8345520" y="53478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127</xdr:row>
      <xdr:rowOff>0</xdr:rowOff>
    </xdr:from>
    <xdr:to>
      <xdr:col>4</xdr:col>
      <xdr:colOff>299520</xdr:colOff>
      <xdr:row>127</xdr:row>
      <xdr:rowOff>299520</xdr:rowOff>
    </xdr:to>
    <xdr:sp macro="" textlink="">
      <xdr:nvSpPr>
        <xdr:cNvPr id="2336" name="CustomShape 1"/>
        <xdr:cNvSpPr/>
      </xdr:nvSpPr>
      <xdr:spPr>
        <a:xfrm>
          <a:off x="8345520" y="53478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127</xdr:row>
      <xdr:rowOff>0</xdr:rowOff>
    </xdr:from>
    <xdr:to>
      <xdr:col>4</xdr:col>
      <xdr:colOff>299520</xdr:colOff>
      <xdr:row>127</xdr:row>
      <xdr:rowOff>299520</xdr:rowOff>
    </xdr:to>
    <xdr:sp macro="" textlink="">
      <xdr:nvSpPr>
        <xdr:cNvPr id="2337" name="CustomShape 1"/>
        <xdr:cNvSpPr/>
      </xdr:nvSpPr>
      <xdr:spPr>
        <a:xfrm>
          <a:off x="8345520" y="53478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127</xdr:row>
      <xdr:rowOff>0</xdr:rowOff>
    </xdr:from>
    <xdr:to>
      <xdr:col>4</xdr:col>
      <xdr:colOff>299520</xdr:colOff>
      <xdr:row>127</xdr:row>
      <xdr:rowOff>308520</xdr:rowOff>
    </xdr:to>
    <xdr:sp macro="" textlink="">
      <xdr:nvSpPr>
        <xdr:cNvPr id="2338" name="CustomShape 1"/>
        <xdr:cNvSpPr/>
      </xdr:nvSpPr>
      <xdr:spPr>
        <a:xfrm>
          <a:off x="8345520" y="53478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127</xdr:row>
      <xdr:rowOff>0</xdr:rowOff>
    </xdr:from>
    <xdr:to>
      <xdr:col>4</xdr:col>
      <xdr:colOff>299520</xdr:colOff>
      <xdr:row>127</xdr:row>
      <xdr:rowOff>308520</xdr:rowOff>
    </xdr:to>
    <xdr:sp macro="" textlink="">
      <xdr:nvSpPr>
        <xdr:cNvPr id="2339" name="CustomShape 1"/>
        <xdr:cNvSpPr/>
      </xdr:nvSpPr>
      <xdr:spPr>
        <a:xfrm>
          <a:off x="8345520" y="53478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127</xdr:row>
      <xdr:rowOff>0</xdr:rowOff>
    </xdr:from>
    <xdr:to>
      <xdr:col>4</xdr:col>
      <xdr:colOff>299520</xdr:colOff>
      <xdr:row>127</xdr:row>
      <xdr:rowOff>299520</xdr:rowOff>
    </xdr:to>
    <xdr:sp macro="" textlink="">
      <xdr:nvSpPr>
        <xdr:cNvPr id="2340" name="CustomShape 1"/>
        <xdr:cNvSpPr/>
      </xdr:nvSpPr>
      <xdr:spPr>
        <a:xfrm>
          <a:off x="8345520" y="53478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127</xdr:row>
      <xdr:rowOff>0</xdr:rowOff>
    </xdr:from>
    <xdr:to>
      <xdr:col>4</xdr:col>
      <xdr:colOff>299520</xdr:colOff>
      <xdr:row>127</xdr:row>
      <xdr:rowOff>299520</xdr:rowOff>
    </xdr:to>
    <xdr:sp macro="" textlink="">
      <xdr:nvSpPr>
        <xdr:cNvPr id="2341" name="CustomShape 1"/>
        <xdr:cNvSpPr/>
      </xdr:nvSpPr>
      <xdr:spPr>
        <a:xfrm>
          <a:off x="8345520" y="53478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127</xdr:row>
      <xdr:rowOff>0</xdr:rowOff>
    </xdr:from>
    <xdr:to>
      <xdr:col>4</xdr:col>
      <xdr:colOff>299520</xdr:colOff>
      <xdr:row>127</xdr:row>
      <xdr:rowOff>299520</xdr:rowOff>
    </xdr:to>
    <xdr:sp macro="" textlink="">
      <xdr:nvSpPr>
        <xdr:cNvPr id="2342" name="CustomShape 1"/>
        <xdr:cNvSpPr/>
      </xdr:nvSpPr>
      <xdr:spPr>
        <a:xfrm>
          <a:off x="8345520" y="53478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127</xdr:row>
      <xdr:rowOff>0</xdr:rowOff>
    </xdr:from>
    <xdr:to>
      <xdr:col>4</xdr:col>
      <xdr:colOff>299520</xdr:colOff>
      <xdr:row>127</xdr:row>
      <xdr:rowOff>308520</xdr:rowOff>
    </xdr:to>
    <xdr:sp macro="" textlink="">
      <xdr:nvSpPr>
        <xdr:cNvPr id="2343" name="CustomShape 1"/>
        <xdr:cNvSpPr/>
      </xdr:nvSpPr>
      <xdr:spPr>
        <a:xfrm>
          <a:off x="8345520" y="53478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127</xdr:row>
      <xdr:rowOff>0</xdr:rowOff>
    </xdr:from>
    <xdr:to>
      <xdr:col>4</xdr:col>
      <xdr:colOff>299520</xdr:colOff>
      <xdr:row>127</xdr:row>
      <xdr:rowOff>308520</xdr:rowOff>
    </xdr:to>
    <xdr:sp macro="" textlink="">
      <xdr:nvSpPr>
        <xdr:cNvPr id="2344" name="CustomShape 1"/>
        <xdr:cNvSpPr/>
      </xdr:nvSpPr>
      <xdr:spPr>
        <a:xfrm>
          <a:off x="8345520" y="53478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127</xdr:row>
      <xdr:rowOff>0</xdr:rowOff>
    </xdr:from>
    <xdr:to>
      <xdr:col>4</xdr:col>
      <xdr:colOff>299520</xdr:colOff>
      <xdr:row>127</xdr:row>
      <xdr:rowOff>299520</xdr:rowOff>
    </xdr:to>
    <xdr:sp macro="" textlink="">
      <xdr:nvSpPr>
        <xdr:cNvPr id="2345" name="CustomShape 1"/>
        <xdr:cNvSpPr/>
      </xdr:nvSpPr>
      <xdr:spPr>
        <a:xfrm>
          <a:off x="8345520" y="53478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127</xdr:row>
      <xdr:rowOff>0</xdr:rowOff>
    </xdr:from>
    <xdr:to>
      <xdr:col>4</xdr:col>
      <xdr:colOff>299520</xdr:colOff>
      <xdr:row>127</xdr:row>
      <xdr:rowOff>299520</xdr:rowOff>
    </xdr:to>
    <xdr:sp macro="" textlink="">
      <xdr:nvSpPr>
        <xdr:cNvPr id="2346" name="CustomShape 1"/>
        <xdr:cNvSpPr/>
      </xdr:nvSpPr>
      <xdr:spPr>
        <a:xfrm>
          <a:off x="8345520" y="53478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127</xdr:row>
      <xdr:rowOff>0</xdr:rowOff>
    </xdr:from>
    <xdr:to>
      <xdr:col>4</xdr:col>
      <xdr:colOff>299520</xdr:colOff>
      <xdr:row>127</xdr:row>
      <xdr:rowOff>299520</xdr:rowOff>
    </xdr:to>
    <xdr:sp macro="" textlink="">
      <xdr:nvSpPr>
        <xdr:cNvPr id="2347" name="CustomShape 1"/>
        <xdr:cNvSpPr/>
      </xdr:nvSpPr>
      <xdr:spPr>
        <a:xfrm>
          <a:off x="8345520" y="53478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127</xdr:row>
      <xdr:rowOff>0</xdr:rowOff>
    </xdr:from>
    <xdr:to>
      <xdr:col>4</xdr:col>
      <xdr:colOff>299520</xdr:colOff>
      <xdr:row>127</xdr:row>
      <xdr:rowOff>299520</xdr:rowOff>
    </xdr:to>
    <xdr:sp macro="" textlink="">
      <xdr:nvSpPr>
        <xdr:cNvPr id="2348" name="CustomShape 1"/>
        <xdr:cNvSpPr/>
      </xdr:nvSpPr>
      <xdr:spPr>
        <a:xfrm>
          <a:off x="8345520" y="53478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127</xdr:row>
      <xdr:rowOff>0</xdr:rowOff>
    </xdr:from>
    <xdr:to>
      <xdr:col>4</xdr:col>
      <xdr:colOff>299520</xdr:colOff>
      <xdr:row>127</xdr:row>
      <xdr:rowOff>308520</xdr:rowOff>
    </xdr:to>
    <xdr:sp macro="" textlink="">
      <xdr:nvSpPr>
        <xdr:cNvPr id="2349" name="CustomShape 1"/>
        <xdr:cNvSpPr/>
      </xdr:nvSpPr>
      <xdr:spPr>
        <a:xfrm>
          <a:off x="8345520" y="53478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127</xdr:row>
      <xdr:rowOff>0</xdr:rowOff>
    </xdr:from>
    <xdr:to>
      <xdr:col>4</xdr:col>
      <xdr:colOff>299520</xdr:colOff>
      <xdr:row>127</xdr:row>
      <xdr:rowOff>308520</xdr:rowOff>
    </xdr:to>
    <xdr:sp macro="" textlink="">
      <xdr:nvSpPr>
        <xdr:cNvPr id="2350" name="CustomShape 1"/>
        <xdr:cNvSpPr/>
      </xdr:nvSpPr>
      <xdr:spPr>
        <a:xfrm>
          <a:off x="8345520" y="53478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127</xdr:row>
      <xdr:rowOff>0</xdr:rowOff>
    </xdr:from>
    <xdr:to>
      <xdr:col>4</xdr:col>
      <xdr:colOff>299520</xdr:colOff>
      <xdr:row>127</xdr:row>
      <xdr:rowOff>299520</xdr:rowOff>
    </xdr:to>
    <xdr:sp macro="" textlink="">
      <xdr:nvSpPr>
        <xdr:cNvPr id="2351" name="CustomShape 1"/>
        <xdr:cNvSpPr/>
      </xdr:nvSpPr>
      <xdr:spPr>
        <a:xfrm>
          <a:off x="8345520" y="53478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127</xdr:row>
      <xdr:rowOff>0</xdr:rowOff>
    </xdr:from>
    <xdr:to>
      <xdr:col>4</xdr:col>
      <xdr:colOff>299520</xdr:colOff>
      <xdr:row>127</xdr:row>
      <xdr:rowOff>299520</xdr:rowOff>
    </xdr:to>
    <xdr:sp macro="" textlink="">
      <xdr:nvSpPr>
        <xdr:cNvPr id="2352" name="CustomShape 1"/>
        <xdr:cNvSpPr/>
      </xdr:nvSpPr>
      <xdr:spPr>
        <a:xfrm>
          <a:off x="8345520" y="53478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127</xdr:row>
      <xdr:rowOff>0</xdr:rowOff>
    </xdr:from>
    <xdr:to>
      <xdr:col>4</xdr:col>
      <xdr:colOff>299520</xdr:colOff>
      <xdr:row>127</xdr:row>
      <xdr:rowOff>299520</xdr:rowOff>
    </xdr:to>
    <xdr:sp macro="" textlink="">
      <xdr:nvSpPr>
        <xdr:cNvPr id="2353" name="CustomShape 1"/>
        <xdr:cNvSpPr/>
      </xdr:nvSpPr>
      <xdr:spPr>
        <a:xfrm>
          <a:off x="8345520" y="53478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128</xdr:row>
      <xdr:rowOff>0</xdr:rowOff>
    </xdr:from>
    <xdr:to>
      <xdr:col>4</xdr:col>
      <xdr:colOff>299520</xdr:colOff>
      <xdr:row>128</xdr:row>
      <xdr:rowOff>308520</xdr:rowOff>
    </xdr:to>
    <xdr:sp macro="" textlink="">
      <xdr:nvSpPr>
        <xdr:cNvPr id="2354" name="CustomShape 1"/>
        <xdr:cNvSpPr/>
      </xdr:nvSpPr>
      <xdr:spPr>
        <a:xfrm>
          <a:off x="8345520" y="53983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128</xdr:row>
      <xdr:rowOff>0</xdr:rowOff>
    </xdr:from>
    <xdr:to>
      <xdr:col>4</xdr:col>
      <xdr:colOff>299520</xdr:colOff>
      <xdr:row>128</xdr:row>
      <xdr:rowOff>308520</xdr:rowOff>
    </xdr:to>
    <xdr:sp macro="" textlink="">
      <xdr:nvSpPr>
        <xdr:cNvPr id="2355" name="CustomShape 1"/>
        <xdr:cNvSpPr/>
      </xdr:nvSpPr>
      <xdr:spPr>
        <a:xfrm>
          <a:off x="8345520" y="53983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128</xdr:row>
      <xdr:rowOff>0</xdr:rowOff>
    </xdr:from>
    <xdr:to>
      <xdr:col>4</xdr:col>
      <xdr:colOff>299520</xdr:colOff>
      <xdr:row>128</xdr:row>
      <xdr:rowOff>299520</xdr:rowOff>
    </xdr:to>
    <xdr:sp macro="" textlink="">
      <xdr:nvSpPr>
        <xdr:cNvPr id="2356" name="CustomShape 1"/>
        <xdr:cNvSpPr/>
      </xdr:nvSpPr>
      <xdr:spPr>
        <a:xfrm>
          <a:off x="8345520" y="53983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128</xdr:row>
      <xdr:rowOff>0</xdr:rowOff>
    </xdr:from>
    <xdr:to>
      <xdr:col>4</xdr:col>
      <xdr:colOff>299520</xdr:colOff>
      <xdr:row>128</xdr:row>
      <xdr:rowOff>299520</xdr:rowOff>
    </xdr:to>
    <xdr:sp macro="" textlink="">
      <xdr:nvSpPr>
        <xdr:cNvPr id="2357" name="CustomShape 1"/>
        <xdr:cNvSpPr/>
      </xdr:nvSpPr>
      <xdr:spPr>
        <a:xfrm>
          <a:off x="8345520" y="53983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128</xdr:row>
      <xdr:rowOff>0</xdr:rowOff>
    </xdr:from>
    <xdr:to>
      <xdr:col>4</xdr:col>
      <xdr:colOff>299520</xdr:colOff>
      <xdr:row>128</xdr:row>
      <xdr:rowOff>299520</xdr:rowOff>
    </xdr:to>
    <xdr:sp macro="" textlink="">
      <xdr:nvSpPr>
        <xdr:cNvPr id="2358" name="CustomShape 1"/>
        <xdr:cNvSpPr/>
      </xdr:nvSpPr>
      <xdr:spPr>
        <a:xfrm>
          <a:off x="8345520" y="53983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128</xdr:row>
      <xdr:rowOff>0</xdr:rowOff>
    </xdr:from>
    <xdr:to>
      <xdr:col>4</xdr:col>
      <xdr:colOff>299520</xdr:colOff>
      <xdr:row>128</xdr:row>
      <xdr:rowOff>299520</xdr:rowOff>
    </xdr:to>
    <xdr:sp macro="" textlink="">
      <xdr:nvSpPr>
        <xdr:cNvPr id="2359" name="CustomShape 1"/>
        <xdr:cNvSpPr/>
      </xdr:nvSpPr>
      <xdr:spPr>
        <a:xfrm>
          <a:off x="8345520" y="53983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128</xdr:row>
      <xdr:rowOff>0</xdr:rowOff>
    </xdr:from>
    <xdr:to>
      <xdr:col>4</xdr:col>
      <xdr:colOff>299520</xdr:colOff>
      <xdr:row>128</xdr:row>
      <xdr:rowOff>308520</xdr:rowOff>
    </xdr:to>
    <xdr:sp macro="" textlink="">
      <xdr:nvSpPr>
        <xdr:cNvPr id="2360" name="CustomShape 1"/>
        <xdr:cNvSpPr/>
      </xdr:nvSpPr>
      <xdr:spPr>
        <a:xfrm>
          <a:off x="8345520" y="53983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128</xdr:row>
      <xdr:rowOff>0</xdr:rowOff>
    </xdr:from>
    <xdr:to>
      <xdr:col>4</xdr:col>
      <xdr:colOff>299520</xdr:colOff>
      <xdr:row>128</xdr:row>
      <xdr:rowOff>308520</xdr:rowOff>
    </xdr:to>
    <xdr:sp macro="" textlink="">
      <xdr:nvSpPr>
        <xdr:cNvPr id="2361" name="CustomShape 1"/>
        <xdr:cNvSpPr/>
      </xdr:nvSpPr>
      <xdr:spPr>
        <a:xfrm>
          <a:off x="8345520" y="53983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128</xdr:row>
      <xdr:rowOff>0</xdr:rowOff>
    </xdr:from>
    <xdr:to>
      <xdr:col>4</xdr:col>
      <xdr:colOff>299520</xdr:colOff>
      <xdr:row>128</xdr:row>
      <xdr:rowOff>299520</xdr:rowOff>
    </xdr:to>
    <xdr:sp macro="" textlink="">
      <xdr:nvSpPr>
        <xdr:cNvPr id="2362" name="CustomShape 1"/>
        <xdr:cNvSpPr/>
      </xdr:nvSpPr>
      <xdr:spPr>
        <a:xfrm>
          <a:off x="8345520" y="53983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128</xdr:row>
      <xdr:rowOff>0</xdr:rowOff>
    </xdr:from>
    <xdr:to>
      <xdr:col>4</xdr:col>
      <xdr:colOff>299520</xdr:colOff>
      <xdr:row>128</xdr:row>
      <xdr:rowOff>299520</xdr:rowOff>
    </xdr:to>
    <xdr:sp macro="" textlink="">
      <xdr:nvSpPr>
        <xdr:cNvPr id="2363" name="CustomShape 1"/>
        <xdr:cNvSpPr/>
      </xdr:nvSpPr>
      <xdr:spPr>
        <a:xfrm>
          <a:off x="8345520" y="53983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128</xdr:row>
      <xdr:rowOff>0</xdr:rowOff>
    </xdr:from>
    <xdr:to>
      <xdr:col>4</xdr:col>
      <xdr:colOff>299520</xdr:colOff>
      <xdr:row>128</xdr:row>
      <xdr:rowOff>299520</xdr:rowOff>
    </xdr:to>
    <xdr:sp macro="" textlink="">
      <xdr:nvSpPr>
        <xdr:cNvPr id="2364" name="CustomShape 1"/>
        <xdr:cNvSpPr/>
      </xdr:nvSpPr>
      <xdr:spPr>
        <a:xfrm>
          <a:off x="8345520" y="53983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128</xdr:row>
      <xdr:rowOff>0</xdr:rowOff>
    </xdr:from>
    <xdr:to>
      <xdr:col>4</xdr:col>
      <xdr:colOff>299520</xdr:colOff>
      <xdr:row>128</xdr:row>
      <xdr:rowOff>308520</xdr:rowOff>
    </xdr:to>
    <xdr:sp macro="" textlink="">
      <xdr:nvSpPr>
        <xdr:cNvPr id="2365" name="CustomShape 1"/>
        <xdr:cNvSpPr/>
      </xdr:nvSpPr>
      <xdr:spPr>
        <a:xfrm>
          <a:off x="8345520" y="53983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128</xdr:row>
      <xdr:rowOff>0</xdr:rowOff>
    </xdr:from>
    <xdr:to>
      <xdr:col>4</xdr:col>
      <xdr:colOff>299520</xdr:colOff>
      <xdr:row>128</xdr:row>
      <xdr:rowOff>308520</xdr:rowOff>
    </xdr:to>
    <xdr:sp macro="" textlink="">
      <xdr:nvSpPr>
        <xdr:cNvPr id="2366" name="CustomShape 1"/>
        <xdr:cNvSpPr/>
      </xdr:nvSpPr>
      <xdr:spPr>
        <a:xfrm>
          <a:off x="8345520" y="53983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128</xdr:row>
      <xdr:rowOff>0</xdr:rowOff>
    </xdr:from>
    <xdr:to>
      <xdr:col>4</xdr:col>
      <xdr:colOff>299520</xdr:colOff>
      <xdr:row>128</xdr:row>
      <xdr:rowOff>299520</xdr:rowOff>
    </xdr:to>
    <xdr:sp macro="" textlink="">
      <xdr:nvSpPr>
        <xdr:cNvPr id="2367" name="CustomShape 1"/>
        <xdr:cNvSpPr/>
      </xdr:nvSpPr>
      <xdr:spPr>
        <a:xfrm>
          <a:off x="8345520" y="53983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128</xdr:row>
      <xdr:rowOff>0</xdr:rowOff>
    </xdr:from>
    <xdr:to>
      <xdr:col>4</xdr:col>
      <xdr:colOff>299520</xdr:colOff>
      <xdr:row>128</xdr:row>
      <xdr:rowOff>299520</xdr:rowOff>
    </xdr:to>
    <xdr:sp macro="" textlink="">
      <xdr:nvSpPr>
        <xdr:cNvPr id="2368" name="CustomShape 1"/>
        <xdr:cNvSpPr/>
      </xdr:nvSpPr>
      <xdr:spPr>
        <a:xfrm>
          <a:off x="8345520" y="53983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128</xdr:row>
      <xdr:rowOff>0</xdr:rowOff>
    </xdr:from>
    <xdr:to>
      <xdr:col>4</xdr:col>
      <xdr:colOff>299520</xdr:colOff>
      <xdr:row>128</xdr:row>
      <xdr:rowOff>299520</xdr:rowOff>
    </xdr:to>
    <xdr:sp macro="" textlink="">
      <xdr:nvSpPr>
        <xdr:cNvPr id="2369" name="CustomShape 1"/>
        <xdr:cNvSpPr/>
      </xdr:nvSpPr>
      <xdr:spPr>
        <a:xfrm>
          <a:off x="8345520" y="53983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128</xdr:row>
      <xdr:rowOff>0</xdr:rowOff>
    </xdr:from>
    <xdr:to>
      <xdr:col>4</xdr:col>
      <xdr:colOff>299520</xdr:colOff>
      <xdr:row>128</xdr:row>
      <xdr:rowOff>299520</xdr:rowOff>
    </xdr:to>
    <xdr:sp macro="" textlink="">
      <xdr:nvSpPr>
        <xdr:cNvPr id="2370" name="CustomShape 1"/>
        <xdr:cNvSpPr/>
      </xdr:nvSpPr>
      <xdr:spPr>
        <a:xfrm>
          <a:off x="8345520" y="53983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128</xdr:row>
      <xdr:rowOff>0</xdr:rowOff>
    </xdr:from>
    <xdr:to>
      <xdr:col>4</xdr:col>
      <xdr:colOff>299520</xdr:colOff>
      <xdr:row>128</xdr:row>
      <xdr:rowOff>308520</xdr:rowOff>
    </xdr:to>
    <xdr:sp macro="" textlink="">
      <xdr:nvSpPr>
        <xdr:cNvPr id="2371" name="CustomShape 1"/>
        <xdr:cNvSpPr/>
      </xdr:nvSpPr>
      <xdr:spPr>
        <a:xfrm>
          <a:off x="8345520" y="53983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128</xdr:row>
      <xdr:rowOff>0</xdr:rowOff>
    </xdr:from>
    <xdr:to>
      <xdr:col>4</xdr:col>
      <xdr:colOff>299520</xdr:colOff>
      <xdr:row>128</xdr:row>
      <xdr:rowOff>308520</xdr:rowOff>
    </xdr:to>
    <xdr:sp macro="" textlink="">
      <xdr:nvSpPr>
        <xdr:cNvPr id="2372" name="CustomShape 1"/>
        <xdr:cNvSpPr/>
      </xdr:nvSpPr>
      <xdr:spPr>
        <a:xfrm>
          <a:off x="8345520" y="53983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128</xdr:row>
      <xdr:rowOff>0</xdr:rowOff>
    </xdr:from>
    <xdr:to>
      <xdr:col>4</xdr:col>
      <xdr:colOff>299520</xdr:colOff>
      <xdr:row>128</xdr:row>
      <xdr:rowOff>299520</xdr:rowOff>
    </xdr:to>
    <xdr:sp macro="" textlink="">
      <xdr:nvSpPr>
        <xdr:cNvPr id="2373" name="CustomShape 1"/>
        <xdr:cNvSpPr/>
      </xdr:nvSpPr>
      <xdr:spPr>
        <a:xfrm>
          <a:off x="8345520" y="53983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128</xdr:row>
      <xdr:rowOff>0</xdr:rowOff>
    </xdr:from>
    <xdr:to>
      <xdr:col>4</xdr:col>
      <xdr:colOff>299520</xdr:colOff>
      <xdr:row>128</xdr:row>
      <xdr:rowOff>299520</xdr:rowOff>
    </xdr:to>
    <xdr:sp macro="" textlink="">
      <xdr:nvSpPr>
        <xdr:cNvPr id="2374" name="CustomShape 1"/>
        <xdr:cNvSpPr/>
      </xdr:nvSpPr>
      <xdr:spPr>
        <a:xfrm>
          <a:off x="8345520" y="53983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128</xdr:row>
      <xdr:rowOff>0</xdr:rowOff>
    </xdr:from>
    <xdr:to>
      <xdr:col>4</xdr:col>
      <xdr:colOff>299520</xdr:colOff>
      <xdr:row>128</xdr:row>
      <xdr:rowOff>299520</xdr:rowOff>
    </xdr:to>
    <xdr:sp macro="" textlink="">
      <xdr:nvSpPr>
        <xdr:cNvPr id="2375" name="CustomShape 1"/>
        <xdr:cNvSpPr/>
      </xdr:nvSpPr>
      <xdr:spPr>
        <a:xfrm>
          <a:off x="8345520" y="53983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129</xdr:row>
      <xdr:rowOff>0</xdr:rowOff>
    </xdr:from>
    <xdr:to>
      <xdr:col>4</xdr:col>
      <xdr:colOff>299520</xdr:colOff>
      <xdr:row>129</xdr:row>
      <xdr:rowOff>308520</xdr:rowOff>
    </xdr:to>
    <xdr:sp macro="" textlink="">
      <xdr:nvSpPr>
        <xdr:cNvPr id="2376" name="CustomShape 1"/>
        <xdr:cNvSpPr/>
      </xdr:nvSpPr>
      <xdr:spPr>
        <a:xfrm>
          <a:off x="8345520" y="544878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129</xdr:row>
      <xdr:rowOff>0</xdr:rowOff>
    </xdr:from>
    <xdr:to>
      <xdr:col>4</xdr:col>
      <xdr:colOff>299520</xdr:colOff>
      <xdr:row>129</xdr:row>
      <xdr:rowOff>308520</xdr:rowOff>
    </xdr:to>
    <xdr:sp macro="" textlink="">
      <xdr:nvSpPr>
        <xdr:cNvPr id="2377" name="CustomShape 1"/>
        <xdr:cNvSpPr/>
      </xdr:nvSpPr>
      <xdr:spPr>
        <a:xfrm>
          <a:off x="8345520" y="544878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129</xdr:row>
      <xdr:rowOff>0</xdr:rowOff>
    </xdr:from>
    <xdr:to>
      <xdr:col>4</xdr:col>
      <xdr:colOff>299520</xdr:colOff>
      <xdr:row>129</xdr:row>
      <xdr:rowOff>299520</xdr:rowOff>
    </xdr:to>
    <xdr:sp macro="" textlink="">
      <xdr:nvSpPr>
        <xdr:cNvPr id="2378" name="CustomShape 1"/>
        <xdr:cNvSpPr/>
      </xdr:nvSpPr>
      <xdr:spPr>
        <a:xfrm>
          <a:off x="8345520" y="54487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129</xdr:row>
      <xdr:rowOff>0</xdr:rowOff>
    </xdr:from>
    <xdr:to>
      <xdr:col>4</xdr:col>
      <xdr:colOff>299520</xdr:colOff>
      <xdr:row>129</xdr:row>
      <xdr:rowOff>299520</xdr:rowOff>
    </xdr:to>
    <xdr:sp macro="" textlink="">
      <xdr:nvSpPr>
        <xdr:cNvPr id="2379" name="CustomShape 1"/>
        <xdr:cNvSpPr/>
      </xdr:nvSpPr>
      <xdr:spPr>
        <a:xfrm>
          <a:off x="8345520" y="54487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129</xdr:row>
      <xdr:rowOff>0</xdr:rowOff>
    </xdr:from>
    <xdr:to>
      <xdr:col>4</xdr:col>
      <xdr:colOff>299520</xdr:colOff>
      <xdr:row>129</xdr:row>
      <xdr:rowOff>299520</xdr:rowOff>
    </xdr:to>
    <xdr:sp macro="" textlink="">
      <xdr:nvSpPr>
        <xdr:cNvPr id="2380" name="CustomShape 1"/>
        <xdr:cNvSpPr/>
      </xdr:nvSpPr>
      <xdr:spPr>
        <a:xfrm>
          <a:off x="8345520" y="54487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129</xdr:row>
      <xdr:rowOff>0</xdr:rowOff>
    </xdr:from>
    <xdr:to>
      <xdr:col>4</xdr:col>
      <xdr:colOff>299520</xdr:colOff>
      <xdr:row>129</xdr:row>
      <xdr:rowOff>299520</xdr:rowOff>
    </xdr:to>
    <xdr:sp macro="" textlink="">
      <xdr:nvSpPr>
        <xdr:cNvPr id="2381" name="CustomShape 1"/>
        <xdr:cNvSpPr/>
      </xdr:nvSpPr>
      <xdr:spPr>
        <a:xfrm>
          <a:off x="8345520" y="54487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129</xdr:row>
      <xdr:rowOff>0</xdr:rowOff>
    </xdr:from>
    <xdr:to>
      <xdr:col>4</xdr:col>
      <xdr:colOff>299520</xdr:colOff>
      <xdr:row>129</xdr:row>
      <xdr:rowOff>308520</xdr:rowOff>
    </xdr:to>
    <xdr:sp macro="" textlink="">
      <xdr:nvSpPr>
        <xdr:cNvPr id="2382" name="CustomShape 1"/>
        <xdr:cNvSpPr/>
      </xdr:nvSpPr>
      <xdr:spPr>
        <a:xfrm>
          <a:off x="8345520" y="544878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129</xdr:row>
      <xdr:rowOff>0</xdr:rowOff>
    </xdr:from>
    <xdr:to>
      <xdr:col>4</xdr:col>
      <xdr:colOff>299520</xdr:colOff>
      <xdr:row>129</xdr:row>
      <xdr:rowOff>308520</xdr:rowOff>
    </xdr:to>
    <xdr:sp macro="" textlink="">
      <xdr:nvSpPr>
        <xdr:cNvPr id="2383" name="CustomShape 1"/>
        <xdr:cNvSpPr/>
      </xdr:nvSpPr>
      <xdr:spPr>
        <a:xfrm>
          <a:off x="8345520" y="544878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129</xdr:row>
      <xdr:rowOff>0</xdr:rowOff>
    </xdr:from>
    <xdr:to>
      <xdr:col>4</xdr:col>
      <xdr:colOff>299520</xdr:colOff>
      <xdr:row>129</xdr:row>
      <xdr:rowOff>299520</xdr:rowOff>
    </xdr:to>
    <xdr:sp macro="" textlink="">
      <xdr:nvSpPr>
        <xdr:cNvPr id="2384" name="CustomShape 1"/>
        <xdr:cNvSpPr/>
      </xdr:nvSpPr>
      <xdr:spPr>
        <a:xfrm>
          <a:off x="8345520" y="54487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129</xdr:row>
      <xdr:rowOff>0</xdr:rowOff>
    </xdr:from>
    <xdr:to>
      <xdr:col>4</xdr:col>
      <xdr:colOff>299520</xdr:colOff>
      <xdr:row>129</xdr:row>
      <xdr:rowOff>299520</xdr:rowOff>
    </xdr:to>
    <xdr:sp macro="" textlink="">
      <xdr:nvSpPr>
        <xdr:cNvPr id="2385" name="CustomShape 1"/>
        <xdr:cNvSpPr/>
      </xdr:nvSpPr>
      <xdr:spPr>
        <a:xfrm>
          <a:off x="8345520" y="54487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129</xdr:row>
      <xdr:rowOff>0</xdr:rowOff>
    </xdr:from>
    <xdr:to>
      <xdr:col>4</xdr:col>
      <xdr:colOff>299520</xdr:colOff>
      <xdr:row>129</xdr:row>
      <xdr:rowOff>299520</xdr:rowOff>
    </xdr:to>
    <xdr:sp macro="" textlink="">
      <xdr:nvSpPr>
        <xdr:cNvPr id="2386" name="CustomShape 1"/>
        <xdr:cNvSpPr/>
      </xdr:nvSpPr>
      <xdr:spPr>
        <a:xfrm>
          <a:off x="8345520" y="54487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129</xdr:row>
      <xdr:rowOff>0</xdr:rowOff>
    </xdr:from>
    <xdr:to>
      <xdr:col>4</xdr:col>
      <xdr:colOff>299520</xdr:colOff>
      <xdr:row>129</xdr:row>
      <xdr:rowOff>308520</xdr:rowOff>
    </xdr:to>
    <xdr:sp macro="" textlink="">
      <xdr:nvSpPr>
        <xdr:cNvPr id="2387" name="CustomShape 1"/>
        <xdr:cNvSpPr/>
      </xdr:nvSpPr>
      <xdr:spPr>
        <a:xfrm>
          <a:off x="8345520" y="544878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129</xdr:row>
      <xdr:rowOff>0</xdr:rowOff>
    </xdr:from>
    <xdr:to>
      <xdr:col>4</xdr:col>
      <xdr:colOff>299520</xdr:colOff>
      <xdr:row>129</xdr:row>
      <xdr:rowOff>308520</xdr:rowOff>
    </xdr:to>
    <xdr:sp macro="" textlink="">
      <xdr:nvSpPr>
        <xdr:cNvPr id="2388" name="CustomShape 1"/>
        <xdr:cNvSpPr/>
      </xdr:nvSpPr>
      <xdr:spPr>
        <a:xfrm>
          <a:off x="8345520" y="544878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129</xdr:row>
      <xdr:rowOff>0</xdr:rowOff>
    </xdr:from>
    <xdr:to>
      <xdr:col>4</xdr:col>
      <xdr:colOff>299520</xdr:colOff>
      <xdr:row>129</xdr:row>
      <xdr:rowOff>299520</xdr:rowOff>
    </xdr:to>
    <xdr:sp macro="" textlink="">
      <xdr:nvSpPr>
        <xdr:cNvPr id="2389" name="CustomShape 1"/>
        <xdr:cNvSpPr/>
      </xdr:nvSpPr>
      <xdr:spPr>
        <a:xfrm>
          <a:off x="8345520" y="54487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129</xdr:row>
      <xdr:rowOff>0</xdr:rowOff>
    </xdr:from>
    <xdr:to>
      <xdr:col>4</xdr:col>
      <xdr:colOff>299520</xdr:colOff>
      <xdr:row>129</xdr:row>
      <xdr:rowOff>299520</xdr:rowOff>
    </xdr:to>
    <xdr:sp macro="" textlink="">
      <xdr:nvSpPr>
        <xdr:cNvPr id="2390" name="CustomShape 1"/>
        <xdr:cNvSpPr/>
      </xdr:nvSpPr>
      <xdr:spPr>
        <a:xfrm>
          <a:off x="8345520" y="54487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129</xdr:row>
      <xdr:rowOff>0</xdr:rowOff>
    </xdr:from>
    <xdr:to>
      <xdr:col>4</xdr:col>
      <xdr:colOff>299520</xdr:colOff>
      <xdr:row>129</xdr:row>
      <xdr:rowOff>299520</xdr:rowOff>
    </xdr:to>
    <xdr:sp macro="" textlink="">
      <xdr:nvSpPr>
        <xdr:cNvPr id="2391" name="CustomShape 1"/>
        <xdr:cNvSpPr/>
      </xdr:nvSpPr>
      <xdr:spPr>
        <a:xfrm>
          <a:off x="8345520" y="54487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129</xdr:row>
      <xdr:rowOff>0</xdr:rowOff>
    </xdr:from>
    <xdr:to>
      <xdr:col>4</xdr:col>
      <xdr:colOff>299520</xdr:colOff>
      <xdr:row>129</xdr:row>
      <xdr:rowOff>299520</xdr:rowOff>
    </xdr:to>
    <xdr:sp macro="" textlink="">
      <xdr:nvSpPr>
        <xdr:cNvPr id="2392" name="CustomShape 1"/>
        <xdr:cNvSpPr/>
      </xdr:nvSpPr>
      <xdr:spPr>
        <a:xfrm>
          <a:off x="8345520" y="54487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129</xdr:row>
      <xdr:rowOff>0</xdr:rowOff>
    </xdr:from>
    <xdr:to>
      <xdr:col>4</xdr:col>
      <xdr:colOff>299520</xdr:colOff>
      <xdr:row>129</xdr:row>
      <xdr:rowOff>308520</xdr:rowOff>
    </xdr:to>
    <xdr:sp macro="" textlink="">
      <xdr:nvSpPr>
        <xdr:cNvPr id="2393" name="CustomShape 1"/>
        <xdr:cNvSpPr/>
      </xdr:nvSpPr>
      <xdr:spPr>
        <a:xfrm>
          <a:off x="8345520" y="544878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129</xdr:row>
      <xdr:rowOff>0</xdr:rowOff>
    </xdr:from>
    <xdr:to>
      <xdr:col>4</xdr:col>
      <xdr:colOff>299520</xdr:colOff>
      <xdr:row>129</xdr:row>
      <xdr:rowOff>308520</xdr:rowOff>
    </xdr:to>
    <xdr:sp macro="" textlink="">
      <xdr:nvSpPr>
        <xdr:cNvPr id="2394" name="CustomShape 1"/>
        <xdr:cNvSpPr/>
      </xdr:nvSpPr>
      <xdr:spPr>
        <a:xfrm>
          <a:off x="8345520" y="544878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129</xdr:row>
      <xdr:rowOff>0</xdr:rowOff>
    </xdr:from>
    <xdr:to>
      <xdr:col>4</xdr:col>
      <xdr:colOff>299520</xdr:colOff>
      <xdr:row>129</xdr:row>
      <xdr:rowOff>299520</xdr:rowOff>
    </xdr:to>
    <xdr:sp macro="" textlink="">
      <xdr:nvSpPr>
        <xdr:cNvPr id="2395" name="CustomShape 1"/>
        <xdr:cNvSpPr/>
      </xdr:nvSpPr>
      <xdr:spPr>
        <a:xfrm>
          <a:off x="8345520" y="54487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129</xdr:row>
      <xdr:rowOff>0</xdr:rowOff>
    </xdr:from>
    <xdr:to>
      <xdr:col>4</xdr:col>
      <xdr:colOff>299520</xdr:colOff>
      <xdr:row>129</xdr:row>
      <xdr:rowOff>299520</xdr:rowOff>
    </xdr:to>
    <xdr:sp macro="" textlink="">
      <xdr:nvSpPr>
        <xdr:cNvPr id="2396" name="CustomShape 1"/>
        <xdr:cNvSpPr/>
      </xdr:nvSpPr>
      <xdr:spPr>
        <a:xfrm>
          <a:off x="8345520" y="54487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129</xdr:row>
      <xdr:rowOff>0</xdr:rowOff>
    </xdr:from>
    <xdr:to>
      <xdr:col>4</xdr:col>
      <xdr:colOff>299520</xdr:colOff>
      <xdr:row>129</xdr:row>
      <xdr:rowOff>299520</xdr:rowOff>
    </xdr:to>
    <xdr:sp macro="" textlink="">
      <xdr:nvSpPr>
        <xdr:cNvPr id="2397" name="CustomShape 1"/>
        <xdr:cNvSpPr/>
      </xdr:nvSpPr>
      <xdr:spPr>
        <a:xfrm>
          <a:off x="8345520" y="544878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130</xdr:row>
      <xdr:rowOff>0</xdr:rowOff>
    </xdr:from>
    <xdr:to>
      <xdr:col>4</xdr:col>
      <xdr:colOff>299520</xdr:colOff>
      <xdr:row>131</xdr:row>
      <xdr:rowOff>117720</xdr:rowOff>
    </xdr:to>
    <xdr:sp macro="" textlink="">
      <xdr:nvSpPr>
        <xdr:cNvPr id="2398" name="CustomShape 1"/>
        <xdr:cNvSpPr/>
      </xdr:nvSpPr>
      <xdr:spPr>
        <a:xfrm>
          <a:off x="8345520" y="54992880"/>
          <a:ext cx="299520" cy="308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130</xdr:row>
      <xdr:rowOff>0</xdr:rowOff>
    </xdr:from>
    <xdr:to>
      <xdr:col>4</xdr:col>
      <xdr:colOff>299520</xdr:colOff>
      <xdr:row>131</xdr:row>
      <xdr:rowOff>117720</xdr:rowOff>
    </xdr:to>
    <xdr:sp macro="" textlink="">
      <xdr:nvSpPr>
        <xdr:cNvPr id="2399" name="CustomShape 1"/>
        <xdr:cNvSpPr/>
      </xdr:nvSpPr>
      <xdr:spPr>
        <a:xfrm>
          <a:off x="8345520" y="54992880"/>
          <a:ext cx="299520" cy="308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130</xdr:row>
      <xdr:rowOff>0</xdr:rowOff>
    </xdr:from>
    <xdr:to>
      <xdr:col>4</xdr:col>
      <xdr:colOff>299520</xdr:colOff>
      <xdr:row>131</xdr:row>
      <xdr:rowOff>108720</xdr:rowOff>
    </xdr:to>
    <xdr:sp macro="" textlink="">
      <xdr:nvSpPr>
        <xdr:cNvPr id="2400" name="CustomShape 1"/>
        <xdr:cNvSpPr/>
      </xdr:nvSpPr>
      <xdr:spPr>
        <a:xfrm>
          <a:off x="8345520" y="54992880"/>
          <a:ext cx="299520" cy="299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130</xdr:row>
      <xdr:rowOff>0</xdr:rowOff>
    </xdr:from>
    <xdr:to>
      <xdr:col>4</xdr:col>
      <xdr:colOff>299520</xdr:colOff>
      <xdr:row>131</xdr:row>
      <xdr:rowOff>108720</xdr:rowOff>
    </xdr:to>
    <xdr:sp macro="" textlink="">
      <xdr:nvSpPr>
        <xdr:cNvPr id="2401" name="CustomShape 1"/>
        <xdr:cNvSpPr/>
      </xdr:nvSpPr>
      <xdr:spPr>
        <a:xfrm>
          <a:off x="8345520" y="54992880"/>
          <a:ext cx="299520" cy="299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130</xdr:row>
      <xdr:rowOff>0</xdr:rowOff>
    </xdr:from>
    <xdr:to>
      <xdr:col>4</xdr:col>
      <xdr:colOff>299520</xdr:colOff>
      <xdr:row>131</xdr:row>
      <xdr:rowOff>108720</xdr:rowOff>
    </xdr:to>
    <xdr:sp macro="" textlink="">
      <xdr:nvSpPr>
        <xdr:cNvPr id="2402" name="CustomShape 1"/>
        <xdr:cNvSpPr/>
      </xdr:nvSpPr>
      <xdr:spPr>
        <a:xfrm>
          <a:off x="8345520" y="54992880"/>
          <a:ext cx="299520" cy="299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130</xdr:row>
      <xdr:rowOff>0</xdr:rowOff>
    </xdr:from>
    <xdr:to>
      <xdr:col>4</xdr:col>
      <xdr:colOff>299520</xdr:colOff>
      <xdr:row>131</xdr:row>
      <xdr:rowOff>108720</xdr:rowOff>
    </xdr:to>
    <xdr:sp macro="" textlink="">
      <xdr:nvSpPr>
        <xdr:cNvPr id="2403" name="CustomShape 1"/>
        <xdr:cNvSpPr/>
      </xdr:nvSpPr>
      <xdr:spPr>
        <a:xfrm>
          <a:off x="8345520" y="54992880"/>
          <a:ext cx="299520" cy="299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130</xdr:row>
      <xdr:rowOff>0</xdr:rowOff>
    </xdr:from>
    <xdr:to>
      <xdr:col>4</xdr:col>
      <xdr:colOff>299520</xdr:colOff>
      <xdr:row>131</xdr:row>
      <xdr:rowOff>117720</xdr:rowOff>
    </xdr:to>
    <xdr:sp macro="" textlink="">
      <xdr:nvSpPr>
        <xdr:cNvPr id="2404" name="CustomShape 1"/>
        <xdr:cNvSpPr/>
      </xdr:nvSpPr>
      <xdr:spPr>
        <a:xfrm>
          <a:off x="8345520" y="54992880"/>
          <a:ext cx="299520" cy="308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130</xdr:row>
      <xdr:rowOff>0</xdr:rowOff>
    </xdr:from>
    <xdr:to>
      <xdr:col>4</xdr:col>
      <xdr:colOff>299520</xdr:colOff>
      <xdr:row>131</xdr:row>
      <xdr:rowOff>117720</xdr:rowOff>
    </xdr:to>
    <xdr:sp macro="" textlink="">
      <xdr:nvSpPr>
        <xdr:cNvPr id="2405" name="CustomShape 1"/>
        <xdr:cNvSpPr/>
      </xdr:nvSpPr>
      <xdr:spPr>
        <a:xfrm>
          <a:off x="8345520" y="54992880"/>
          <a:ext cx="299520" cy="308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130</xdr:row>
      <xdr:rowOff>0</xdr:rowOff>
    </xdr:from>
    <xdr:to>
      <xdr:col>4</xdr:col>
      <xdr:colOff>299520</xdr:colOff>
      <xdr:row>131</xdr:row>
      <xdr:rowOff>108720</xdr:rowOff>
    </xdr:to>
    <xdr:sp macro="" textlink="">
      <xdr:nvSpPr>
        <xdr:cNvPr id="2406" name="CustomShape 1"/>
        <xdr:cNvSpPr/>
      </xdr:nvSpPr>
      <xdr:spPr>
        <a:xfrm>
          <a:off x="8345520" y="54992880"/>
          <a:ext cx="299520" cy="299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130</xdr:row>
      <xdr:rowOff>0</xdr:rowOff>
    </xdr:from>
    <xdr:to>
      <xdr:col>4</xdr:col>
      <xdr:colOff>299520</xdr:colOff>
      <xdr:row>131</xdr:row>
      <xdr:rowOff>108720</xdr:rowOff>
    </xdr:to>
    <xdr:sp macro="" textlink="">
      <xdr:nvSpPr>
        <xdr:cNvPr id="2407" name="CustomShape 1"/>
        <xdr:cNvSpPr/>
      </xdr:nvSpPr>
      <xdr:spPr>
        <a:xfrm>
          <a:off x="8345520" y="54992880"/>
          <a:ext cx="299520" cy="299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130</xdr:row>
      <xdr:rowOff>0</xdr:rowOff>
    </xdr:from>
    <xdr:to>
      <xdr:col>4</xdr:col>
      <xdr:colOff>299520</xdr:colOff>
      <xdr:row>131</xdr:row>
      <xdr:rowOff>108720</xdr:rowOff>
    </xdr:to>
    <xdr:sp macro="" textlink="">
      <xdr:nvSpPr>
        <xdr:cNvPr id="2408" name="CustomShape 1"/>
        <xdr:cNvSpPr/>
      </xdr:nvSpPr>
      <xdr:spPr>
        <a:xfrm>
          <a:off x="8345520" y="54992880"/>
          <a:ext cx="299520" cy="299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130</xdr:row>
      <xdr:rowOff>0</xdr:rowOff>
    </xdr:from>
    <xdr:to>
      <xdr:col>4</xdr:col>
      <xdr:colOff>299520</xdr:colOff>
      <xdr:row>131</xdr:row>
      <xdr:rowOff>117720</xdr:rowOff>
    </xdr:to>
    <xdr:sp macro="" textlink="">
      <xdr:nvSpPr>
        <xdr:cNvPr id="2409" name="CustomShape 1"/>
        <xdr:cNvSpPr/>
      </xdr:nvSpPr>
      <xdr:spPr>
        <a:xfrm>
          <a:off x="8345520" y="54992880"/>
          <a:ext cx="299520" cy="308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130</xdr:row>
      <xdr:rowOff>0</xdr:rowOff>
    </xdr:from>
    <xdr:to>
      <xdr:col>4</xdr:col>
      <xdr:colOff>299520</xdr:colOff>
      <xdr:row>131</xdr:row>
      <xdr:rowOff>117720</xdr:rowOff>
    </xdr:to>
    <xdr:sp macro="" textlink="">
      <xdr:nvSpPr>
        <xdr:cNvPr id="2410" name="CustomShape 1"/>
        <xdr:cNvSpPr/>
      </xdr:nvSpPr>
      <xdr:spPr>
        <a:xfrm>
          <a:off x="8345520" y="54992880"/>
          <a:ext cx="299520" cy="308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130</xdr:row>
      <xdr:rowOff>0</xdr:rowOff>
    </xdr:from>
    <xdr:to>
      <xdr:col>4</xdr:col>
      <xdr:colOff>299520</xdr:colOff>
      <xdr:row>131</xdr:row>
      <xdr:rowOff>108720</xdr:rowOff>
    </xdr:to>
    <xdr:sp macro="" textlink="">
      <xdr:nvSpPr>
        <xdr:cNvPr id="2411" name="CustomShape 1"/>
        <xdr:cNvSpPr/>
      </xdr:nvSpPr>
      <xdr:spPr>
        <a:xfrm>
          <a:off x="8345520" y="54992880"/>
          <a:ext cx="299520" cy="299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130</xdr:row>
      <xdr:rowOff>0</xdr:rowOff>
    </xdr:from>
    <xdr:to>
      <xdr:col>4</xdr:col>
      <xdr:colOff>299520</xdr:colOff>
      <xdr:row>131</xdr:row>
      <xdr:rowOff>108720</xdr:rowOff>
    </xdr:to>
    <xdr:sp macro="" textlink="">
      <xdr:nvSpPr>
        <xdr:cNvPr id="2412" name="CustomShape 1"/>
        <xdr:cNvSpPr/>
      </xdr:nvSpPr>
      <xdr:spPr>
        <a:xfrm>
          <a:off x="8345520" y="54992880"/>
          <a:ext cx="299520" cy="299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130</xdr:row>
      <xdr:rowOff>0</xdr:rowOff>
    </xdr:from>
    <xdr:to>
      <xdr:col>4</xdr:col>
      <xdr:colOff>299520</xdr:colOff>
      <xdr:row>131</xdr:row>
      <xdr:rowOff>108720</xdr:rowOff>
    </xdr:to>
    <xdr:sp macro="" textlink="">
      <xdr:nvSpPr>
        <xdr:cNvPr id="2413" name="CustomShape 1"/>
        <xdr:cNvSpPr/>
      </xdr:nvSpPr>
      <xdr:spPr>
        <a:xfrm>
          <a:off x="8345520" y="54992880"/>
          <a:ext cx="299520" cy="299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130</xdr:row>
      <xdr:rowOff>0</xdr:rowOff>
    </xdr:from>
    <xdr:to>
      <xdr:col>4</xdr:col>
      <xdr:colOff>299520</xdr:colOff>
      <xdr:row>131</xdr:row>
      <xdr:rowOff>108720</xdr:rowOff>
    </xdr:to>
    <xdr:sp macro="" textlink="">
      <xdr:nvSpPr>
        <xdr:cNvPr id="2414" name="CustomShape 1"/>
        <xdr:cNvSpPr/>
      </xdr:nvSpPr>
      <xdr:spPr>
        <a:xfrm>
          <a:off x="8345520" y="54992880"/>
          <a:ext cx="299520" cy="299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130</xdr:row>
      <xdr:rowOff>0</xdr:rowOff>
    </xdr:from>
    <xdr:to>
      <xdr:col>4</xdr:col>
      <xdr:colOff>299520</xdr:colOff>
      <xdr:row>131</xdr:row>
      <xdr:rowOff>117720</xdr:rowOff>
    </xdr:to>
    <xdr:sp macro="" textlink="">
      <xdr:nvSpPr>
        <xdr:cNvPr id="2415" name="CustomShape 1"/>
        <xdr:cNvSpPr/>
      </xdr:nvSpPr>
      <xdr:spPr>
        <a:xfrm>
          <a:off x="8345520" y="54992880"/>
          <a:ext cx="299520" cy="308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130</xdr:row>
      <xdr:rowOff>0</xdr:rowOff>
    </xdr:from>
    <xdr:to>
      <xdr:col>4</xdr:col>
      <xdr:colOff>299520</xdr:colOff>
      <xdr:row>131</xdr:row>
      <xdr:rowOff>117720</xdr:rowOff>
    </xdr:to>
    <xdr:sp macro="" textlink="">
      <xdr:nvSpPr>
        <xdr:cNvPr id="2416" name="CustomShape 1"/>
        <xdr:cNvSpPr/>
      </xdr:nvSpPr>
      <xdr:spPr>
        <a:xfrm>
          <a:off x="8345520" y="54992880"/>
          <a:ext cx="299520" cy="308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130</xdr:row>
      <xdr:rowOff>0</xdr:rowOff>
    </xdr:from>
    <xdr:to>
      <xdr:col>4</xdr:col>
      <xdr:colOff>299520</xdr:colOff>
      <xdr:row>131</xdr:row>
      <xdr:rowOff>108720</xdr:rowOff>
    </xdr:to>
    <xdr:sp macro="" textlink="">
      <xdr:nvSpPr>
        <xdr:cNvPr id="2417" name="CustomShape 1"/>
        <xdr:cNvSpPr/>
      </xdr:nvSpPr>
      <xdr:spPr>
        <a:xfrm>
          <a:off x="8345520" y="54992880"/>
          <a:ext cx="299520" cy="299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130</xdr:row>
      <xdr:rowOff>0</xdr:rowOff>
    </xdr:from>
    <xdr:to>
      <xdr:col>4</xdr:col>
      <xdr:colOff>299520</xdr:colOff>
      <xdr:row>131</xdr:row>
      <xdr:rowOff>108720</xdr:rowOff>
    </xdr:to>
    <xdr:sp macro="" textlink="">
      <xdr:nvSpPr>
        <xdr:cNvPr id="2418" name="CustomShape 1"/>
        <xdr:cNvSpPr/>
      </xdr:nvSpPr>
      <xdr:spPr>
        <a:xfrm>
          <a:off x="8345520" y="54992880"/>
          <a:ext cx="299520" cy="299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130</xdr:row>
      <xdr:rowOff>0</xdr:rowOff>
    </xdr:from>
    <xdr:to>
      <xdr:col>4</xdr:col>
      <xdr:colOff>299520</xdr:colOff>
      <xdr:row>131</xdr:row>
      <xdr:rowOff>108720</xdr:rowOff>
    </xdr:to>
    <xdr:sp macro="" textlink="">
      <xdr:nvSpPr>
        <xdr:cNvPr id="2419" name="CustomShape 1"/>
        <xdr:cNvSpPr/>
      </xdr:nvSpPr>
      <xdr:spPr>
        <a:xfrm>
          <a:off x="8345520" y="54992880"/>
          <a:ext cx="299520" cy="299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131</xdr:row>
      <xdr:rowOff>0</xdr:rowOff>
    </xdr:from>
    <xdr:to>
      <xdr:col>4</xdr:col>
      <xdr:colOff>299520</xdr:colOff>
      <xdr:row>131</xdr:row>
      <xdr:rowOff>308520</xdr:rowOff>
    </xdr:to>
    <xdr:sp macro="" textlink="">
      <xdr:nvSpPr>
        <xdr:cNvPr id="2420" name="CustomShape 1"/>
        <xdr:cNvSpPr/>
      </xdr:nvSpPr>
      <xdr:spPr>
        <a:xfrm>
          <a:off x="8345520" y="55183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131</xdr:row>
      <xdr:rowOff>0</xdr:rowOff>
    </xdr:from>
    <xdr:to>
      <xdr:col>4</xdr:col>
      <xdr:colOff>299520</xdr:colOff>
      <xdr:row>131</xdr:row>
      <xdr:rowOff>308520</xdr:rowOff>
    </xdr:to>
    <xdr:sp macro="" textlink="">
      <xdr:nvSpPr>
        <xdr:cNvPr id="2421" name="CustomShape 1"/>
        <xdr:cNvSpPr/>
      </xdr:nvSpPr>
      <xdr:spPr>
        <a:xfrm>
          <a:off x="8345520" y="55183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131</xdr:row>
      <xdr:rowOff>0</xdr:rowOff>
    </xdr:from>
    <xdr:to>
      <xdr:col>4</xdr:col>
      <xdr:colOff>299520</xdr:colOff>
      <xdr:row>131</xdr:row>
      <xdr:rowOff>299520</xdr:rowOff>
    </xdr:to>
    <xdr:sp macro="" textlink="">
      <xdr:nvSpPr>
        <xdr:cNvPr id="2422" name="CustomShape 1"/>
        <xdr:cNvSpPr/>
      </xdr:nvSpPr>
      <xdr:spPr>
        <a:xfrm>
          <a:off x="8345520" y="55183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131</xdr:row>
      <xdr:rowOff>0</xdr:rowOff>
    </xdr:from>
    <xdr:to>
      <xdr:col>4</xdr:col>
      <xdr:colOff>299520</xdr:colOff>
      <xdr:row>131</xdr:row>
      <xdr:rowOff>299520</xdr:rowOff>
    </xdr:to>
    <xdr:sp macro="" textlink="">
      <xdr:nvSpPr>
        <xdr:cNvPr id="2423" name="CustomShape 1"/>
        <xdr:cNvSpPr/>
      </xdr:nvSpPr>
      <xdr:spPr>
        <a:xfrm>
          <a:off x="8345520" y="55183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131</xdr:row>
      <xdr:rowOff>0</xdr:rowOff>
    </xdr:from>
    <xdr:to>
      <xdr:col>4</xdr:col>
      <xdr:colOff>299520</xdr:colOff>
      <xdr:row>131</xdr:row>
      <xdr:rowOff>299520</xdr:rowOff>
    </xdr:to>
    <xdr:sp macro="" textlink="">
      <xdr:nvSpPr>
        <xdr:cNvPr id="2424" name="CustomShape 1"/>
        <xdr:cNvSpPr/>
      </xdr:nvSpPr>
      <xdr:spPr>
        <a:xfrm>
          <a:off x="8345520" y="55183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131</xdr:row>
      <xdr:rowOff>0</xdr:rowOff>
    </xdr:from>
    <xdr:to>
      <xdr:col>4</xdr:col>
      <xdr:colOff>299520</xdr:colOff>
      <xdr:row>131</xdr:row>
      <xdr:rowOff>299520</xdr:rowOff>
    </xdr:to>
    <xdr:sp macro="" textlink="">
      <xdr:nvSpPr>
        <xdr:cNvPr id="2425" name="CustomShape 1"/>
        <xdr:cNvSpPr/>
      </xdr:nvSpPr>
      <xdr:spPr>
        <a:xfrm>
          <a:off x="8345520" y="55183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131</xdr:row>
      <xdr:rowOff>0</xdr:rowOff>
    </xdr:from>
    <xdr:to>
      <xdr:col>4</xdr:col>
      <xdr:colOff>299520</xdr:colOff>
      <xdr:row>131</xdr:row>
      <xdr:rowOff>308520</xdr:rowOff>
    </xdr:to>
    <xdr:sp macro="" textlink="">
      <xdr:nvSpPr>
        <xdr:cNvPr id="2426" name="CustomShape 1"/>
        <xdr:cNvSpPr/>
      </xdr:nvSpPr>
      <xdr:spPr>
        <a:xfrm>
          <a:off x="8345520" y="55183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131</xdr:row>
      <xdr:rowOff>0</xdr:rowOff>
    </xdr:from>
    <xdr:to>
      <xdr:col>4</xdr:col>
      <xdr:colOff>299520</xdr:colOff>
      <xdr:row>131</xdr:row>
      <xdr:rowOff>308520</xdr:rowOff>
    </xdr:to>
    <xdr:sp macro="" textlink="">
      <xdr:nvSpPr>
        <xdr:cNvPr id="2427" name="CustomShape 1"/>
        <xdr:cNvSpPr/>
      </xdr:nvSpPr>
      <xdr:spPr>
        <a:xfrm>
          <a:off x="8345520" y="55183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131</xdr:row>
      <xdr:rowOff>0</xdr:rowOff>
    </xdr:from>
    <xdr:to>
      <xdr:col>4</xdr:col>
      <xdr:colOff>299520</xdr:colOff>
      <xdr:row>131</xdr:row>
      <xdr:rowOff>299520</xdr:rowOff>
    </xdr:to>
    <xdr:sp macro="" textlink="">
      <xdr:nvSpPr>
        <xdr:cNvPr id="2428" name="CustomShape 1"/>
        <xdr:cNvSpPr/>
      </xdr:nvSpPr>
      <xdr:spPr>
        <a:xfrm>
          <a:off x="8345520" y="55183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131</xdr:row>
      <xdr:rowOff>0</xdr:rowOff>
    </xdr:from>
    <xdr:to>
      <xdr:col>4</xdr:col>
      <xdr:colOff>299520</xdr:colOff>
      <xdr:row>131</xdr:row>
      <xdr:rowOff>299520</xdr:rowOff>
    </xdr:to>
    <xdr:sp macro="" textlink="">
      <xdr:nvSpPr>
        <xdr:cNvPr id="2429" name="CustomShape 1"/>
        <xdr:cNvSpPr/>
      </xdr:nvSpPr>
      <xdr:spPr>
        <a:xfrm>
          <a:off x="8345520" y="55183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131</xdr:row>
      <xdr:rowOff>0</xdr:rowOff>
    </xdr:from>
    <xdr:to>
      <xdr:col>4</xdr:col>
      <xdr:colOff>299520</xdr:colOff>
      <xdr:row>131</xdr:row>
      <xdr:rowOff>299520</xdr:rowOff>
    </xdr:to>
    <xdr:sp macro="" textlink="">
      <xdr:nvSpPr>
        <xdr:cNvPr id="2430" name="CustomShape 1"/>
        <xdr:cNvSpPr/>
      </xdr:nvSpPr>
      <xdr:spPr>
        <a:xfrm>
          <a:off x="8345520" y="55183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131</xdr:row>
      <xdr:rowOff>0</xdr:rowOff>
    </xdr:from>
    <xdr:to>
      <xdr:col>4</xdr:col>
      <xdr:colOff>299520</xdr:colOff>
      <xdr:row>131</xdr:row>
      <xdr:rowOff>308520</xdr:rowOff>
    </xdr:to>
    <xdr:sp macro="" textlink="">
      <xdr:nvSpPr>
        <xdr:cNvPr id="2431" name="CustomShape 1"/>
        <xdr:cNvSpPr/>
      </xdr:nvSpPr>
      <xdr:spPr>
        <a:xfrm>
          <a:off x="8345520" y="55183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131</xdr:row>
      <xdr:rowOff>0</xdr:rowOff>
    </xdr:from>
    <xdr:to>
      <xdr:col>4</xdr:col>
      <xdr:colOff>299520</xdr:colOff>
      <xdr:row>131</xdr:row>
      <xdr:rowOff>308520</xdr:rowOff>
    </xdr:to>
    <xdr:sp macro="" textlink="">
      <xdr:nvSpPr>
        <xdr:cNvPr id="2432" name="CustomShape 1"/>
        <xdr:cNvSpPr/>
      </xdr:nvSpPr>
      <xdr:spPr>
        <a:xfrm>
          <a:off x="8345520" y="55183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131</xdr:row>
      <xdr:rowOff>0</xdr:rowOff>
    </xdr:from>
    <xdr:to>
      <xdr:col>4</xdr:col>
      <xdr:colOff>299520</xdr:colOff>
      <xdr:row>131</xdr:row>
      <xdr:rowOff>299520</xdr:rowOff>
    </xdr:to>
    <xdr:sp macro="" textlink="">
      <xdr:nvSpPr>
        <xdr:cNvPr id="2433" name="CustomShape 1"/>
        <xdr:cNvSpPr/>
      </xdr:nvSpPr>
      <xdr:spPr>
        <a:xfrm>
          <a:off x="8345520" y="55183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131</xdr:row>
      <xdr:rowOff>0</xdr:rowOff>
    </xdr:from>
    <xdr:to>
      <xdr:col>4</xdr:col>
      <xdr:colOff>299520</xdr:colOff>
      <xdr:row>131</xdr:row>
      <xdr:rowOff>299520</xdr:rowOff>
    </xdr:to>
    <xdr:sp macro="" textlink="">
      <xdr:nvSpPr>
        <xdr:cNvPr id="2434" name="CustomShape 1"/>
        <xdr:cNvSpPr/>
      </xdr:nvSpPr>
      <xdr:spPr>
        <a:xfrm>
          <a:off x="8345520" y="55183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131</xdr:row>
      <xdr:rowOff>0</xdr:rowOff>
    </xdr:from>
    <xdr:to>
      <xdr:col>4</xdr:col>
      <xdr:colOff>299520</xdr:colOff>
      <xdr:row>131</xdr:row>
      <xdr:rowOff>299520</xdr:rowOff>
    </xdr:to>
    <xdr:sp macro="" textlink="">
      <xdr:nvSpPr>
        <xdr:cNvPr id="2435" name="CustomShape 1"/>
        <xdr:cNvSpPr/>
      </xdr:nvSpPr>
      <xdr:spPr>
        <a:xfrm>
          <a:off x="8345520" y="55183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131</xdr:row>
      <xdr:rowOff>0</xdr:rowOff>
    </xdr:from>
    <xdr:to>
      <xdr:col>4</xdr:col>
      <xdr:colOff>299520</xdr:colOff>
      <xdr:row>131</xdr:row>
      <xdr:rowOff>299520</xdr:rowOff>
    </xdr:to>
    <xdr:sp macro="" textlink="">
      <xdr:nvSpPr>
        <xdr:cNvPr id="2436" name="CustomShape 1"/>
        <xdr:cNvSpPr/>
      </xdr:nvSpPr>
      <xdr:spPr>
        <a:xfrm>
          <a:off x="8345520" y="55183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131</xdr:row>
      <xdr:rowOff>0</xdr:rowOff>
    </xdr:from>
    <xdr:to>
      <xdr:col>4</xdr:col>
      <xdr:colOff>299520</xdr:colOff>
      <xdr:row>131</xdr:row>
      <xdr:rowOff>308520</xdr:rowOff>
    </xdr:to>
    <xdr:sp macro="" textlink="">
      <xdr:nvSpPr>
        <xdr:cNvPr id="2437" name="CustomShape 1"/>
        <xdr:cNvSpPr/>
      </xdr:nvSpPr>
      <xdr:spPr>
        <a:xfrm>
          <a:off x="8345520" y="55183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131</xdr:row>
      <xdr:rowOff>0</xdr:rowOff>
    </xdr:from>
    <xdr:to>
      <xdr:col>4</xdr:col>
      <xdr:colOff>299520</xdr:colOff>
      <xdr:row>131</xdr:row>
      <xdr:rowOff>308520</xdr:rowOff>
    </xdr:to>
    <xdr:sp macro="" textlink="">
      <xdr:nvSpPr>
        <xdr:cNvPr id="2438" name="CustomShape 1"/>
        <xdr:cNvSpPr/>
      </xdr:nvSpPr>
      <xdr:spPr>
        <a:xfrm>
          <a:off x="8345520" y="55183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131</xdr:row>
      <xdr:rowOff>0</xdr:rowOff>
    </xdr:from>
    <xdr:to>
      <xdr:col>4</xdr:col>
      <xdr:colOff>299520</xdr:colOff>
      <xdr:row>131</xdr:row>
      <xdr:rowOff>299520</xdr:rowOff>
    </xdr:to>
    <xdr:sp macro="" textlink="">
      <xdr:nvSpPr>
        <xdr:cNvPr id="2439" name="CustomShape 1"/>
        <xdr:cNvSpPr/>
      </xdr:nvSpPr>
      <xdr:spPr>
        <a:xfrm>
          <a:off x="8345520" y="55183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131</xdr:row>
      <xdr:rowOff>0</xdr:rowOff>
    </xdr:from>
    <xdr:to>
      <xdr:col>4</xdr:col>
      <xdr:colOff>299520</xdr:colOff>
      <xdr:row>131</xdr:row>
      <xdr:rowOff>299520</xdr:rowOff>
    </xdr:to>
    <xdr:sp macro="" textlink="">
      <xdr:nvSpPr>
        <xdr:cNvPr id="2440" name="CustomShape 1"/>
        <xdr:cNvSpPr/>
      </xdr:nvSpPr>
      <xdr:spPr>
        <a:xfrm>
          <a:off x="8345520" y="55183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131</xdr:row>
      <xdr:rowOff>0</xdr:rowOff>
    </xdr:from>
    <xdr:to>
      <xdr:col>4</xdr:col>
      <xdr:colOff>299520</xdr:colOff>
      <xdr:row>131</xdr:row>
      <xdr:rowOff>299520</xdr:rowOff>
    </xdr:to>
    <xdr:sp macro="" textlink="">
      <xdr:nvSpPr>
        <xdr:cNvPr id="2441" name="CustomShape 1"/>
        <xdr:cNvSpPr/>
      </xdr:nvSpPr>
      <xdr:spPr>
        <a:xfrm>
          <a:off x="8345520" y="55183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132</xdr:row>
      <xdr:rowOff>0</xdr:rowOff>
    </xdr:from>
    <xdr:to>
      <xdr:col>4</xdr:col>
      <xdr:colOff>299520</xdr:colOff>
      <xdr:row>132</xdr:row>
      <xdr:rowOff>308520</xdr:rowOff>
    </xdr:to>
    <xdr:sp macro="" textlink="">
      <xdr:nvSpPr>
        <xdr:cNvPr id="2442" name="CustomShape 1"/>
        <xdr:cNvSpPr/>
      </xdr:nvSpPr>
      <xdr:spPr>
        <a:xfrm>
          <a:off x="8345520" y="55935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132</xdr:row>
      <xdr:rowOff>0</xdr:rowOff>
    </xdr:from>
    <xdr:to>
      <xdr:col>4</xdr:col>
      <xdr:colOff>299520</xdr:colOff>
      <xdr:row>132</xdr:row>
      <xdr:rowOff>308520</xdr:rowOff>
    </xdr:to>
    <xdr:sp macro="" textlink="">
      <xdr:nvSpPr>
        <xdr:cNvPr id="2443" name="CustomShape 1"/>
        <xdr:cNvSpPr/>
      </xdr:nvSpPr>
      <xdr:spPr>
        <a:xfrm>
          <a:off x="8345520" y="55935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132</xdr:row>
      <xdr:rowOff>0</xdr:rowOff>
    </xdr:from>
    <xdr:to>
      <xdr:col>4</xdr:col>
      <xdr:colOff>299520</xdr:colOff>
      <xdr:row>132</xdr:row>
      <xdr:rowOff>299520</xdr:rowOff>
    </xdr:to>
    <xdr:sp macro="" textlink="">
      <xdr:nvSpPr>
        <xdr:cNvPr id="2444" name="CustomShape 1"/>
        <xdr:cNvSpPr/>
      </xdr:nvSpPr>
      <xdr:spPr>
        <a:xfrm>
          <a:off x="8345520" y="55935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132</xdr:row>
      <xdr:rowOff>0</xdr:rowOff>
    </xdr:from>
    <xdr:to>
      <xdr:col>4</xdr:col>
      <xdr:colOff>299520</xdr:colOff>
      <xdr:row>132</xdr:row>
      <xdr:rowOff>299520</xdr:rowOff>
    </xdr:to>
    <xdr:sp macro="" textlink="">
      <xdr:nvSpPr>
        <xdr:cNvPr id="2445" name="CustomShape 1"/>
        <xdr:cNvSpPr/>
      </xdr:nvSpPr>
      <xdr:spPr>
        <a:xfrm>
          <a:off x="8345520" y="55935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132</xdr:row>
      <xdr:rowOff>0</xdr:rowOff>
    </xdr:from>
    <xdr:to>
      <xdr:col>4</xdr:col>
      <xdr:colOff>299520</xdr:colOff>
      <xdr:row>132</xdr:row>
      <xdr:rowOff>299520</xdr:rowOff>
    </xdr:to>
    <xdr:sp macro="" textlink="">
      <xdr:nvSpPr>
        <xdr:cNvPr id="2446" name="CustomShape 1"/>
        <xdr:cNvSpPr/>
      </xdr:nvSpPr>
      <xdr:spPr>
        <a:xfrm>
          <a:off x="8345520" y="55935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132</xdr:row>
      <xdr:rowOff>0</xdr:rowOff>
    </xdr:from>
    <xdr:to>
      <xdr:col>4</xdr:col>
      <xdr:colOff>299520</xdr:colOff>
      <xdr:row>132</xdr:row>
      <xdr:rowOff>299520</xdr:rowOff>
    </xdr:to>
    <xdr:sp macro="" textlink="">
      <xdr:nvSpPr>
        <xdr:cNvPr id="2447" name="CustomShape 1"/>
        <xdr:cNvSpPr/>
      </xdr:nvSpPr>
      <xdr:spPr>
        <a:xfrm>
          <a:off x="8345520" y="55935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132</xdr:row>
      <xdr:rowOff>0</xdr:rowOff>
    </xdr:from>
    <xdr:to>
      <xdr:col>4</xdr:col>
      <xdr:colOff>299520</xdr:colOff>
      <xdr:row>132</xdr:row>
      <xdr:rowOff>308520</xdr:rowOff>
    </xdr:to>
    <xdr:sp macro="" textlink="">
      <xdr:nvSpPr>
        <xdr:cNvPr id="2448" name="CustomShape 1"/>
        <xdr:cNvSpPr/>
      </xdr:nvSpPr>
      <xdr:spPr>
        <a:xfrm>
          <a:off x="8345520" y="55935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132</xdr:row>
      <xdr:rowOff>0</xdr:rowOff>
    </xdr:from>
    <xdr:to>
      <xdr:col>4</xdr:col>
      <xdr:colOff>299520</xdr:colOff>
      <xdr:row>132</xdr:row>
      <xdr:rowOff>308520</xdr:rowOff>
    </xdr:to>
    <xdr:sp macro="" textlink="">
      <xdr:nvSpPr>
        <xdr:cNvPr id="2449" name="CustomShape 1"/>
        <xdr:cNvSpPr/>
      </xdr:nvSpPr>
      <xdr:spPr>
        <a:xfrm>
          <a:off x="8345520" y="55935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132</xdr:row>
      <xdr:rowOff>0</xdr:rowOff>
    </xdr:from>
    <xdr:to>
      <xdr:col>4</xdr:col>
      <xdr:colOff>299520</xdr:colOff>
      <xdr:row>132</xdr:row>
      <xdr:rowOff>299520</xdr:rowOff>
    </xdr:to>
    <xdr:sp macro="" textlink="">
      <xdr:nvSpPr>
        <xdr:cNvPr id="2450" name="CustomShape 1"/>
        <xdr:cNvSpPr/>
      </xdr:nvSpPr>
      <xdr:spPr>
        <a:xfrm>
          <a:off x="8345520" y="55935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132</xdr:row>
      <xdr:rowOff>0</xdr:rowOff>
    </xdr:from>
    <xdr:to>
      <xdr:col>4</xdr:col>
      <xdr:colOff>299520</xdr:colOff>
      <xdr:row>132</xdr:row>
      <xdr:rowOff>299520</xdr:rowOff>
    </xdr:to>
    <xdr:sp macro="" textlink="">
      <xdr:nvSpPr>
        <xdr:cNvPr id="2451" name="CustomShape 1"/>
        <xdr:cNvSpPr/>
      </xdr:nvSpPr>
      <xdr:spPr>
        <a:xfrm>
          <a:off x="8345520" y="55935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132</xdr:row>
      <xdr:rowOff>0</xdr:rowOff>
    </xdr:from>
    <xdr:to>
      <xdr:col>4</xdr:col>
      <xdr:colOff>299520</xdr:colOff>
      <xdr:row>132</xdr:row>
      <xdr:rowOff>299520</xdr:rowOff>
    </xdr:to>
    <xdr:sp macro="" textlink="">
      <xdr:nvSpPr>
        <xdr:cNvPr id="2452" name="CustomShape 1"/>
        <xdr:cNvSpPr/>
      </xdr:nvSpPr>
      <xdr:spPr>
        <a:xfrm>
          <a:off x="8345520" y="55935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132</xdr:row>
      <xdr:rowOff>0</xdr:rowOff>
    </xdr:from>
    <xdr:to>
      <xdr:col>4</xdr:col>
      <xdr:colOff>299520</xdr:colOff>
      <xdr:row>132</xdr:row>
      <xdr:rowOff>308520</xdr:rowOff>
    </xdr:to>
    <xdr:sp macro="" textlink="">
      <xdr:nvSpPr>
        <xdr:cNvPr id="2453" name="CustomShape 1"/>
        <xdr:cNvSpPr/>
      </xdr:nvSpPr>
      <xdr:spPr>
        <a:xfrm>
          <a:off x="8345520" y="55935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132</xdr:row>
      <xdr:rowOff>0</xdr:rowOff>
    </xdr:from>
    <xdr:to>
      <xdr:col>4</xdr:col>
      <xdr:colOff>299520</xdr:colOff>
      <xdr:row>132</xdr:row>
      <xdr:rowOff>308520</xdr:rowOff>
    </xdr:to>
    <xdr:sp macro="" textlink="">
      <xdr:nvSpPr>
        <xdr:cNvPr id="2454" name="CustomShape 1"/>
        <xdr:cNvSpPr/>
      </xdr:nvSpPr>
      <xdr:spPr>
        <a:xfrm>
          <a:off x="8345520" y="55935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132</xdr:row>
      <xdr:rowOff>0</xdr:rowOff>
    </xdr:from>
    <xdr:to>
      <xdr:col>4</xdr:col>
      <xdr:colOff>299520</xdr:colOff>
      <xdr:row>132</xdr:row>
      <xdr:rowOff>299520</xdr:rowOff>
    </xdr:to>
    <xdr:sp macro="" textlink="">
      <xdr:nvSpPr>
        <xdr:cNvPr id="2455" name="CustomShape 1"/>
        <xdr:cNvSpPr/>
      </xdr:nvSpPr>
      <xdr:spPr>
        <a:xfrm>
          <a:off x="8345520" y="55935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132</xdr:row>
      <xdr:rowOff>0</xdr:rowOff>
    </xdr:from>
    <xdr:to>
      <xdr:col>4</xdr:col>
      <xdr:colOff>299520</xdr:colOff>
      <xdr:row>132</xdr:row>
      <xdr:rowOff>299520</xdr:rowOff>
    </xdr:to>
    <xdr:sp macro="" textlink="">
      <xdr:nvSpPr>
        <xdr:cNvPr id="2456" name="CustomShape 1"/>
        <xdr:cNvSpPr/>
      </xdr:nvSpPr>
      <xdr:spPr>
        <a:xfrm>
          <a:off x="8345520" y="55935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132</xdr:row>
      <xdr:rowOff>0</xdr:rowOff>
    </xdr:from>
    <xdr:to>
      <xdr:col>4</xdr:col>
      <xdr:colOff>299520</xdr:colOff>
      <xdr:row>132</xdr:row>
      <xdr:rowOff>299520</xdr:rowOff>
    </xdr:to>
    <xdr:sp macro="" textlink="">
      <xdr:nvSpPr>
        <xdr:cNvPr id="2457" name="CustomShape 1"/>
        <xdr:cNvSpPr/>
      </xdr:nvSpPr>
      <xdr:spPr>
        <a:xfrm>
          <a:off x="8345520" y="55935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132</xdr:row>
      <xdr:rowOff>0</xdr:rowOff>
    </xdr:from>
    <xdr:to>
      <xdr:col>4</xdr:col>
      <xdr:colOff>299520</xdr:colOff>
      <xdr:row>132</xdr:row>
      <xdr:rowOff>299520</xdr:rowOff>
    </xdr:to>
    <xdr:sp macro="" textlink="">
      <xdr:nvSpPr>
        <xdr:cNvPr id="2458" name="CustomShape 1"/>
        <xdr:cNvSpPr/>
      </xdr:nvSpPr>
      <xdr:spPr>
        <a:xfrm>
          <a:off x="8345520" y="55935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132</xdr:row>
      <xdr:rowOff>0</xdr:rowOff>
    </xdr:from>
    <xdr:to>
      <xdr:col>4</xdr:col>
      <xdr:colOff>299520</xdr:colOff>
      <xdr:row>132</xdr:row>
      <xdr:rowOff>308520</xdr:rowOff>
    </xdr:to>
    <xdr:sp macro="" textlink="">
      <xdr:nvSpPr>
        <xdr:cNvPr id="2459" name="CustomShape 1"/>
        <xdr:cNvSpPr/>
      </xdr:nvSpPr>
      <xdr:spPr>
        <a:xfrm>
          <a:off x="8345520" y="55935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132</xdr:row>
      <xdr:rowOff>0</xdr:rowOff>
    </xdr:from>
    <xdr:to>
      <xdr:col>4</xdr:col>
      <xdr:colOff>299520</xdr:colOff>
      <xdr:row>132</xdr:row>
      <xdr:rowOff>308520</xdr:rowOff>
    </xdr:to>
    <xdr:sp macro="" textlink="">
      <xdr:nvSpPr>
        <xdr:cNvPr id="2460" name="CustomShape 1"/>
        <xdr:cNvSpPr/>
      </xdr:nvSpPr>
      <xdr:spPr>
        <a:xfrm>
          <a:off x="8345520" y="55935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132</xdr:row>
      <xdr:rowOff>0</xdr:rowOff>
    </xdr:from>
    <xdr:to>
      <xdr:col>4</xdr:col>
      <xdr:colOff>299520</xdr:colOff>
      <xdr:row>132</xdr:row>
      <xdr:rowOff>299520</xdr:rowOff>
    </xdr:to>
    <xdr:sp macro="" textlink="">
      <xdr:nvSpPr>
        <xdr:cNvPr id="2461" name="CustomShape 1"/>
        <xdr:cNvSpPr/>
      </xdr:nvSpPr>
      <xdr:spPr>
        <a:xfrm>
          <a:off x="8345520" y="55935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132</xdr:row>
      <xdr:rowOff>0</xdr:rowOff>
    </xdr:from>
    <xdr:to>
      <xdr:col>4</xdr:col>
      <xdr:colOff>299520</xdr:colOff>
      <xdr:row>132</xdr:row>
      <xdr:rowOff>299520</xdr:rowOff>
    </xdr:to>
    <xdr:sp macro="" textlink="">
      <xdr:nvSpPr>
        <xdr:cNvPr id="2462" name="CustomShape 1"/>
        <xdr:cNvSpPr/>
      </xdr:nvSpPr>
      <xdr:spPr>
        <a:xfrm>
          <a:off x="8345520" y="55935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132</xdr:row>
      <xdr:rowOff>0</xdr:rowOff>
    </xdr:from>
    <xdr:to>
      <xdr:col>4</xdr:col>
      <xdr:colOff>299520</xdr:colOff>
      <xdr:row>132</xdr:row>
      <xdr:rowOff>299520</xdr:rowOff>
    </xdr:to>
    <xdr:sp macro="" textlink="">
      <xdr:nvSpPr>
        <xdr:cNvPr id="2463" name="CustomShape 1"/>
        <xdr:cNvSpPr/>
      </xdr:nvSpPr>
      <xdr:spPr>
        <a:xfrm>
          <a:off x="8345520" y="55935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133</xdr:row>
      <xdr:rowOff>0</xdr:rowOff>
    </xdr:from>
    <xdr:to>
      <xdr:col>4</xdr:col>
      <xdr:colOff>299520</xdr:colOff>
      <xdr:row>133</xdr:row>
      <xdr:rowOff>308520</xdr:rowOff>
    </xdr:to>
    <xdr:sp macro="" textlink="">
      <xdr:nvSpPr>
        <xdr:cNvPr id="2464" name="CustomShape 1"/>
        <xdr:cNvSpPr/>
      </xdr:nvSpPr>
      <xdr:spPr>
        <a:xfrm>
          <a:off x="8345520" y="566881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133</xdr:row>
      <xdr:rowOff>0</xdr:rowOff>
    </xdr:from>
    <xdr:to>
      <xdr:col>4</xdr:col>
      <xdr:colOff>299520</xdr:colOff>
      <xdr:row>133</xdr:row>
      <xdr:rowOff>308520</xdr:rowOff>
    </xdr:to>
    <xdr:sp macro="" textlink="">
      <xdr:nvSpPr>
        <xdr:cNvPr id="2465" name="CustomShape 1"/>
        <xdr:cNvSpPr/>
      </xdr:nvSpPr>
      <xdr:spPr>
        <a:xfrm>
          <a:off x="8345520" y="566881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133</xdr:row>
      <xdr:rowOff>0</xdr:rowOff>
    </xdr:from>
    <xdr:to>
      <xdr:col>4</xdr:col>
      <xdr:colOff>299520</xdr:colOff>
      <xdr:row>133</xdr:row>
      <xdr:rowOff>299520</xdr:rowOff>
    </xdr:to>
    <xdr:sp macro="" textlink="">
      <xdr:nvSpPr>
        <xdr:cNvPr id="2466" name="CustomShape 1"/>
        <xdr:cNvSpPr/>
      </xdr:nvSpPr>
      <xdr:spPr>
        <a:xfrm>
          <a:off x="8345520" y="56688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133</xdr:row>
      <xdr:rowOff>0</xdr:rowOff>
    </xdr:from>
    <xdr:to>
      <xdr:col>4</xdr:col>
      <xdr:colOff>299520</xdr:colOff>
      <xdr:row>133</xdr:row>
      <xdr:rowOff>299520</xdr:rowOff>
    </xdr:to>
    <xdr:sp macro="" textlink="">
      <xdr:nvSpPr>
        <xdr:cNvPr id="2467" name="CustomShape 1"/>
        <xdr:cNvSpPr/>
      </xdr:nvSpPr>
      <xdr:spPr>
        <a:xfrm>
          <a:off x="8345520" y="56688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133</xdr:row>
      <xdr:rowOff>0</xdr:rowOff>
    </xdr:from>
    <xdr:to>
      <xdr:col>4</xdr:col>
      <xdr:colOff>299520</xdr:colOff>
      <xdr:row>133</xdr:row>
      <xdr:rowOff>299520</xdr:rowOff>
    </xdr:to>
    <xdr:sp macro="" textlink="">
      <xdr:nvSpPr>
        <xdr:cNvPr id="2468" name="CustomShape 1"/>
        <xdr:cNvSpPr/>
      </xdr:nvSpPr>
      <xdr:spPr>
        <a:xfrm>
          <a:off x="8345520" y="56688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133</xdr:row>
      <xdr:rowOff>0</xdr:rowOff>
    </xdr:from>
    <xdr:to>
      <xdr:col>4</xdr:col>
      <xdr:colOff>299520</xdr:colOff>
      <xdr:row>133</xdr:row>
      <xdr:rowOff>299520</xdr:rowOff>
    </xdr:to>
    <xdr:sp macro="" textlink="">
      <xdr:nvSpPr>
        <xdr:cNvPr id="2469" name="CustomShape 1"/>
        <xdr:cNvSpPr/>
      </xdr:nvSpPr>
      <xdr:spPr>
        <a:xfrm>
          <a:off x="8345520" y="56688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133</xdr:row>
      <xdr:rowOff>0</xdr:rowOff>
    </xdr:from>
    <xdr:to>
      <xdr:col>4</xdr:col>
      <xdr:colOff>299520</xdr:colOff>
      <xdr:row>133</xdr:row>
      <xdr:rowOff>308520</xdr:rowOff>
    </xdr:to>
    <xdr:sp macro="" textlink="">
      <xdr:nvSpPr>
        <xdr:cNvPr id="2470" name="CustomShape 1"/>
        <xdr:cNvSpPr/>
      </xdr:nvSpPr>
      <xdr:spPr>
        <a:xfrm>
          <a:off x="8345520" y="566881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133</xdr:row>
      <xdr:rowOff>0</xdr:rowOff>
    </xdr:from>
    <xdr:to>
      <xdr:col>4</xdr:col>
      <xdr:colOff>299520</xdr:colOff>
      <xdr:row>133</xdr:row>
      <xdr:rowOff>308520</xdr:rowOff>
    </xdr:to>
    <xdr:sp macro="" textlink="">
      <xdr:nvSpPr>
        <xdr:cNvPr id="2471" name="CustomShape 1"/>
        <xdr:cNvSpPr/>
      </xdr:nvSpPr>
      <xdr:spPr>
        <a:xfrm>
          <a:off x="8345520" y="566881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133</xdr:row>
      <xdr:rowOff>0</xdr:rowOff>
    </xdr:from>
    <xdr:to>
      <xdr:col>4</xdr:col>
      <xdr:colOff>299520</xdr:colOff>
      <xdr:row>133</xdr:row>
      <xdr:rowOff>299520</xdr:rowOff>
    </xdr:to>
    <xdr:sp macro="" textlink="">
      <xdr:nvSpPr>
        <xdr:cNvPr id="2472" name="CustomShape 1"/>
        <xdr:cNvSpPr/>
      </xdr:nvSpPr>
      <xdr:spPr>
        <a:xfrm>
          <a:off x="8345520" y="56688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133</xdr:row>
      <xdr:rowOff>0</xdr:rowOff>
    </xdr:from>
    <xdr:to>
      <xdr:col>4</xdr:col>
      <xdr:colOff>299520</xdr:colOff>
      <xdr:row>133</xdr:row>
      <xdr:rowOff>299520</xdr:rowOff>
    </xdr:to>
    <xdr:sp macro="" textlink="">
      <xdr:nvSpPr>
        <xdr:cNvPr id="2473" name="CustomShape 1"/>
        <xdr:cNvSpPr/>
      </xdr:nvSpPr>
      <xdr:spPr>
        <a:xfrm>
          <a:off x="8345520" y="56688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133</xdr:row>
      <xdr:rowOff>0</xdr:rowOff>
    </xdr:from>
    <xdr:to>
      <xdr:col>4</xdr:col>
      <xdr:colOff>299520</xdr:colOff>
      <xdr:row>133</xdr:row>
      <xdr:rowOff>299520</xdr:rowOff>
    </xdr:to>
    <xdr:sp macro="" textlink="">
      <xdr:nvSpPr>
        <xdr:cNvPr id="2474" name="CustomShape 1"/>
        <xdr:cNvSpPr/>
      </xdr:nvSpPr>
      <xdr:spPr>
        <a:xfrm>
          <a:off x="8345520" y="56688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133</xdr:row>
      <xdr:rowOff>0</xdr:rowOff>
    </xdr:from>
    <xdr:to>
      <xdr:col>4</xdr:col>
      <xdr:colOff>299520</xdr:colOff>
      <xdr:row>133</xdr:row>
      <xdr:rowOff>308520</xdr:rowOff>
    </xdr:to>
    <xdr:sp macro="" textlink="">
      <xdr:nvSpPr>
        <xdr:cNvPr id="2475" name="CustomShape 1"/>
        <xdr:cNvSpPr/>
      </xdr:nvSpPr>
      <xdr:spPr>
        <a:xfrm>
          <a:off x="8345520" y="566881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133</xdr:row>
      <xdr:rowOff>0</xdr:rowOff>
    </xdr:from>
    <xdr:to>
      <xdr:col>4</xdr:col>
      <xdr:colOff>299520</xdr:colOff>
      <xdr:row>133</xdr:row>
      <xdr:rowOff>308520</xdr:rowOff>
    </xdr:to>
    <xdr:sp macro="" textlink="">
      <xdr:nvSpPr>
        <xdr:cNvPr id="2476" name="CustomShape 1"/>
        <xdr:cNvSpPr/>
      </xdr:nvSpPr>
      <xdr:spPr>
        <a:xfrm>
          <a:off x="8345520" y="566881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133</xdr:row>
      <xdr:rowOff>0</xdr:rowOff>
    </xdr:from>
    <xdr:to>
      <xdr:col>4</xdr:col>
      <xdr:colOff>299520</xdr:colOff>
      <xdr:row>133</xdr:row>
      <xdr:rowOff>299520</xdr:rowOff>
    </xdr:to>
    <xdr:sp macro="" textlink="">
      <xdr:nvSpPr>
        <xdr:cNvPr id="2477" name="CustomShape 1"/>
        <xdr:cNvSpPr/>
      </xdr:nvSpPr>
      <xdr:spPr>
        <a:xfrm>
          <a:off x="8345520" y="56688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133</xdr:row>
      <xdr:rowOff>0</xdr:rowOff>
    </xdr:from>
    <xdr:to>
      <xdr:col>4</xdr:col>
      <xdr:colOff>299520</xdr:colOff>
      <xdr:row>133</xdr:row>
      <xdr:rowOff>299520</xdr:rowOff>
    </xdr:to>
    <xdr:sp macro="" textlink="">
      <xdr:nvSpPr>
        <xdr:cNvPr id="2478" name="CustomShape 1"/>
        <xdr:cNvSpPr/>
      </xdr:nvSpPr>
      <xdr:spPr>
        <a:xfrm>
          <a:off x="8345520" y="56688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133</xdr:row>
      <xdr:rowOff>0</xdr:rowOff>
    </xdr:from>
    <xdr:to>
      <xdr:col>4</xdr:col>
      <xdr:colOff>299520</xdr:colOff>
      <xdr:row>133</xdr:row>
      <xdr:rowOff>299520</xdr:rowOff>
    </xdr:to>
    <xdr:sp macro="" textlink="">
      <xdr:nvSpPr>
        <xdr:cNvPr id="2479" name="CustomShape 1"/>
        <xdr:cNvSpPr/>
      </xdr:nvSpPr>
      <xdr:spPr>
        <a:xfrm>
          <a:off x="8345520" y="56688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133</xdr:row>
      <xdr:rowOff>0</xdr:rowOff>
    </xdr:from>
    <xdr:to>
      <xdr:col>4</xdr:col>
      <xdr:colOff>299520</xdr:colOff>
      <xdr:row>133</xdr:row>
      <xdr:rowOff>299520</xdr:rowOff>
    </xdr:to>
    <xdr:sp macro="" textlink="">
      <xdr:nvSpPr>
        <xdr:cNvPr id="2480" name="CustomShape 1"/>
        <xdr:cNvSpPr/>
      </xdr:nvSpPr>
      <xdr:spPr>
        <a:xfrm>
          <a:off x="8345520" y="56688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133</xdr:row>
      <xdr:rowOff>0</xdr:rowOff>
    </xdr:from>
    <xdr:to>
      <xdr:col>4</xdr:col>
      <xdr:colOff>299520</xdr:colOff>
      <xdr:row>133</xdr:row>
      <xdr:rowOff>308520</xdr:rowOff>
    </xdr:to>
    <xdr:sp macro="" textlink="">
      <xdr:nvSpPr>
        <xdr:cNvPr id="2481" name="CustomShape 1"/>
        <xdr:cNvSpPr/>
      </xdr:nvSpPr>
      <xdr:spPr>
        <a:xfrm>
          <a:off x="8345520" y="566881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133</xdr:row>
      <xdr:rowOff>0</xdr:rowOff>
    </xdr:from>
    <xdr:to>
      <xdr:col>4</xdr:col>
      <xdr:colOff>299520</xdr:colOff>
      <xdr:row>133</xdr:row>
      <xdr:rowOff>308520</xdr:rowOff>
    </xdr:to>
    <xdr:sp macro="" textlink="">
      <xdr:nvSpPr>
        <xdr:cNvPr id="2482" name="CustomShape 1"/>
        <xdr:cNvSpPr/>
      </xdr:nvSpPr>
      <xdr:spPr>
        <a:xfrm>
          <a:off x="8345520" y="566881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133</xdr:row>
      <xdr:rowOff>0</xdr:rowOff>
    </xdr:from>
    <xdr:to>
      <xdr:col>4</xdr:col>
      <xdr:colOff>299520</xdr:colOff>
      <xdr:row>133</xdr:row>
      <xdr:rowOff>299520</xdr:rowOff>
    </xdr:to>
    <xdr:sp macro="" textlink="">
      <xdr:nvSpPr>
        <xdr:cNvPr id="2483" name="CustomShape 1"/>
        <xdr:cNvSpPr/>
      </xdr:nvSpPr>
      <xdr:spPr>
        <a:xfrm>
          <a:off x="8345520" y="56688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133</xdr:row>
      <xdr:rowOff>0</xdr:rowOff>
    </xdr:from>
    <xdr:to>
      <xdr:col>4</xdr:col>
      <xdr:colOff>299520</xdr:colOff>
      <xdr:row>133</xdr:row>
      <xdr:rowOff>299520</xdr:rowOff>
    </xdr:to>
    <xdr:sp macro="" textlink="">
      <xdr:nvSpPr>
        <xdr:cNvPr id="2484" name="CustomShape 1"/>
        <xdr:cNvSpPr/>
      </xdr:nvSpPr>
      <xdr:spPr>
        <a:xfrm>
          <a:off x="8345520" y="56688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133</xdr:row>
      <xdr:rowOff>0</xdr:rowOff>
    </xdr:from>
    <xdr:to>
      <xdr:col>4</xdr:col>
      <xdr:colOff>299520</xdr:colOff>
      <xdr:row>133</xdr:row>
      <xdr:rowOff>299520</xdr:rowOff>
    </xdr:to>
    <xdr:sp macro="" textlink="">
      <xdr:nvSpPr>
        <xdr:cNvPr id="2485" name="CustomShape 1"/>
        <xdr:cNvSpPr/>
      </xdr:nvSpPr>
      <xdr:spPr>
        <a:xfrm>
          <a:off x="8345520" y="56688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134</xdr:row>
      <xdr:rowOff>0</xdr:rowOff>
    </xdr:from>
    <xdr:to>
      <xdr:col>4</xdr:col>
      <xdr:colOff>299520</xdr:colOff>
      <xdr:row>134</xdr:row>
      <xdr:rowOff>308520</xdr:rowOff>
    </xdr:to>
    <xdr:sp macro="" textlink="">
      <xdr:nvSpPr>
        <xdr:cNvPr id="2486" name="CustomShape 1"/>
        <xdr:cNvSpPr/>
      </xdr:nvSpPr>
      <xdr:spPr>
        <a:xfrm>
          <a:off x="8345520" y="57354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134</xdr:row>
      <xdr:rowOff>0</xdr:rowOff>
    </xdr:from>
    <xdr:to>
      <xdr:col>4</xdr:col>
      <xdr:colOff>299520</xdr:colOff>
      <xdr:row>134</xdr:row>
      <xdr:rowOff>308520</xdr:rowOff>
    </xdr:to>
    <xdr:sp macro="" textlink="">
      <xdr:nvSpPr>
        <xdr:cNvPr id="2487" name="CustomShape 1"/>
        <xdr:cNvSpPr/>
      </xdr:nvSpPr>
      <xdr:spPr>
        <a:xfrm>
          <a:off x="8345520" y="57354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134</xdr:row>
      <xdr:rowOff>0</xdr:rowOff>
    </xdr:from>
    <xdr:to>
      <xdr:col>4</xdr:col>
      <xdr:colOff>299520</xdr:colOff>
      <xdr:row>134</xdr:row>
      <xdr:rowOff>299520</xdr:rowOff>
    </xdr:to>
    <xdr:sp macro="" textlink="">
      <xdr:nvSpPr>
        <xdr:cNvPr id="2488" name="CustomShape 1"/>
        <xdr:cNvSpPr/>
      </xdr:nvSpPr>
      <xdr:spPr>
        <a:xfrm>
          <a:off x="8345520" y="57354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134</xdr:row>
      <xdr:rowOff>0</xdr:rowOff>
    </xdr:from>
    <xdr:to>
      <xdr:col>4</xdr:col>
      <xdr:colOff>299520</xdr:colOff>
      <xdr:row>134</xdr:row>
      <xdr:rowOff>299520</xdr:rowOff>
    </xdr:to>
    <xdr:sp macro="" textlink="">
      <xdr:nvSpPr>
        <xdr:cNvPr id="2489" name="CustomShape 1"/>
        <xdr:cNvSpPr/>
      </xdr:nvSpPr>
      <xdr:spPr>
        <a:xfrm>
          <a:off x="8345520" y="57354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134</xdr:row>
      <xdr:rowOff>0</xdr:rowOff>
    </xdr:from>
    <xdr:to>
      <xdr:col>4</xdr:col>
      <xdr:colOff>299520</xdr:colOff>
      <xdr:row>134</xdr:row>
      <xdr:rowOff>299520</xdr:rowOff>
    </xdr:to>
    <xdr:sp macro="" textlink="">
      <xdr:nvSpPr>
        <xdr:cNvPr id="2490" name="CustomShape 1"/>
        <xdr:cNvSpPr/>
      </xdr:nvSpPr>
      <xdr:spPr>
        <a:xfrm>
          <a:off x="8345520" y="57354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134</xdr:row>
      <xdr:rowOff>0</xdr:rowOff>
    </xdr:from>
    <xdr:to>
      <xdr:col>4</xdr:col>
      <xdr:colOff>299520</xdr:colOff>
      <xdr:row>134</xdr:row>
      <xdr:rowOff>299520</xdr:rowOff>
    </xdr:to>
    <xdr:sp macro="" textlink="">
      <xdr:nvSpPr>
        <xdr:cNvPr id="2491" name="CustomShape 1"/>
        <xdr:cNvSpPr/>
      </xdr:nvSpPr>
      <xdr:spPr>
        <a:xfrm>
          <a:off x="8345520" y="57354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134</xdr:row>
      <xdr:rowOff>0</xdr:rowOff>
    </xdr:from>
    <xdr:to>
      <xdr:col>4</xdr:col>
      <xdr:colOff>299520</xdr:colOff>
      <xdr:row>134</xdr:row>
      <xdr:rowOff>308520</xdr:rowOff>
    </xdr:to>
    <xdr:sp macro="" textlink="">
      <xdr:nvSpPr>
        <xdr:cNvPr id="2492" name="CustomShape 1"/>
        <xdr:cNvSpPr/>
      </xdr:nvSpPr>
      <xdr:spPr>
        <a:xfrm>
          <a:off x="8345520" y="57354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134</xdr:row>
      <xdr:rowOff>0</xdr:rowOff>
    </xdr:from>
    <xdr:to>
      <xdr:col>4</xdr:col>
      <xdr:colOff>299520</xdr:colOff>
      <xdr:row>134</xdr:row>
      <xdr:rowOff>308520</xdr:rowOff>
    </xdr:to>
    <xdr:sp macro="" textlink="">
      <xdr:nvSpPr>
        <xdr:cNvPr id="2493" name="CustomShape 1"/>
        <xdr:cNvSpPr/>
      </xdr:nvSpPr>
      <xdr:spPr>
        <a:xfrm>
          <a:off x="8345520" y="57354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134</xdr:row>
      <xdr:rowOff>0</xdr:rowOff>
    </xdr:from>
    <xdr:to>
      <xdr:col>4</xdr:col>
      <xdr:colOff>299520</xdr:colOff>
      <xdr:row>134</xdr:row>
      <xdr:rowOff>299520</xdr:rowOff>
    </xdr:to>
    <xdr:sp macro="" textlink="">
      <xdr:nvSpPr>
        <xdr:cNvPr id="2494" name="CustomShape 1"/>
        <xdr:cNvSpPr/>
      </xdr:nvSpPr>
      <xdr:spPr>
        <a:xfrm>
          <a:off x="8345520" y="57354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134</xdr:row>
      <xdr:rowOff>0</xdr:rowOff>
    </xdr:from>
    <xdr:to>
      <xdr:col>4</xdr:col>
      <xdr:colOff>299520</xdr:colOff>
      <xdr:row>134</xdr:row>
      <xdr:rowOff>299520</xdr:rowOff>
    </xdr:to>
    <xdr:sp macro="" textlink="">
      <xdr:nvSpPr>
        <xdr:cNvPr id="2495" name="CustomShape 1"/>
        <xdr:cNvSpPr/>
      </xdr:nvSpPr>
      <xdr:spPr>
        <a:xfrm>
          <a:off x="8345520" y="57354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134</xdr:row>
      <xdr:rowOff>0</xdr:rowOff>
    </xdr:from>
    <xdr:to>
      <xdr:col>4</xdr:col>
      <xdr:colOff>299520</xdr:colOff>
      <xdr:row>134</xdr:row>
      <xdr:rowOff>299520</xdr:rowOff>
    </xdr:to>
    <xdr:sp macro="" textlink="">
      <xdr:nvSpPr>
        <xdr:cNvPr id="2496" name="CustomShape 1"/>
        <xdr:cNvSpPr/>
      </xdr:nvSpPr>
      <xdr:spPr>
        <a:xfrm>
          <a:off x="8345520" y="57354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134</xdr:row>
      <xdr:rowOff>0</xdr:rowOff>
    </xdr:from>
    <xdr:to>
      <xdr:col>4</xdr:col>
      <xdr:colOff>299520</xdr:colOff>
      <xdr:row>134</xdr:row>
      <xdr:rowOff>308520</xdr:rowOff>
    </xdr:to>
    <xdr:sp macro="" textlink="">
      <xdr:nvSpPr>
        <xdr:cNvPr id="2497" name="CustomShape 1"/>
        <xdr:cNvSpPr/>
      </xdr:nvSpPr>
      <xdr:spPr>
        <a:xfrm>
          <a:off x="8345520" y="57354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134</xdr:row>
      <xdr:rowOff>0</xdr:rowOff>
    </xdr:from>
    <xdr:to>
      <xdr:col>4</xdr:col>
      <xdr:colOff>299520</xdr:colOff>
      <xdr:row>134</xdr:row>
      <xdr:rowOff>308520</xdr:rowOff>
    </xdr:to>
    <xdr:sp macro="" textlink="">
      <xdr:nvSpPr>
        <xdr:cNvPr id="2498" name="CustomShape 1"/>
        <xdr:cNvSpPr/>
      </xdr:nvSpPr>
      <xdr:spPr>
        <a:xfrm>
          <a:off x="8345520" y="57354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134</xdr:row>
      <xdr:rowOff>0</xdr:rowOff>
    </xdr:from>
    <xdr:to>
      <xdr:col>4</xdr:col>
      <xdr:colOff>299520</xdr:colOff>
      <xdr:row>134</xdr:row>
      <xdr:rowOff>299520</xdr:rowOff>
    </xdr:to>
    <xdr:sp macro="" textlink="">
      <xdr:nvSpPr>
        <xdr:cNvPr id="2499" name="CustomShape 1"/>
        <xdr:cNvSpPr/>
      </xdr:nvSpPr>
      <xdr:spPr>
        <a:xfrm>
          <a:off x="8345520" y="57354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134</xdr:row>
      <xdr:rowOff>0</xdr:rowOff>
    </xdr:from>
    <xdr:to>
      <xdr:col>4</xdr:col>
      <xdr:colOff>299520</xdr:colOff>
      <xdr:row>134</xdr:row>
      <xdr:rowOff>299520</xdr:rowOff>
    </xdr:to>
    <xdr:sp macro="" textlink="">
      <xdr:nvSpPr>
        <xdr:cNvPr id="2500" name="CustomShape 1"/>
        <xdr:cNvSpPr/>
      </xdr:nvSpPr>
      <xdr:spPr>
        <a:xfrm>
          <a:off x="8345520" y="57354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134</xdr:row>
      <xdr:rowOff>0</xdr:rowOff>
    </xdr:from>
    <xdr:to>
      <xdr:col>4</xdr:col>
      <xdr:colOff>299520</xdr:colOff>
      <xdr:row>134</xdr:row>
      <xdr:rowOff>299520</xdr:rowOff>
    </xdr:to>
    <xdr:sp macro="" textlink="">
      <xdr:nvSpPr>
        <xdr:cNvPr id="2501" name="CustomShape 1"/>
        <xdr:cNvSpPr/>
      </xdr:nvSpPr>
      <xdr:spPr>
        <a:xfrm>
          <a:off x="8345520" y="57354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134</xdr:row>
      <xdr:rowOff>0</xdr:rowOff>
    </xdr:from>
    <xdr:to>
      <xdr:col>4</xdr:col>
      <xdr:colOff>299520</xdr:colOff>
      <xdr:row>134</xdr:row>
      <xdr:rowOff>299520</xdr:rowOff>
    </xdr:to>
    <xdr:sp macro="" textlink="">
      <xdr:nvSpPr>
        <xdr:cNvPr id="2502" name="CustomShape 1"/>
        <xdr:cNvSpPr/>
      </xdr:nvSpPr>
      <xdr:spPr>
        <a:xfrm>
          <a:off x="8345520" y="57354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134</xdr:row>
      <xdr:rowOff>0</xdr:rowOff>
    </xdr:from>
    <xdr:to>
      <xdr:col>4</xdr:col>
      <xdr:colOff>299520</xdr:colOff>
      <xdr:row>134</xdr:row>
      <xdr:rowOff>308520</xdr:rowOff>
    </xdr:to>
    <xdr:sp macro="" textlink="">
      <xdr:nvSpPr>
        <xdr:cNvPr id="2503" name="CustomShape 1"/>
        <xdr:cNvSpPr/>
      </xdr:nvSpPr>
      <xdr:spPr>
        <a:xfrm>
          <a:off x="8345520" y="57354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134</xdr:row>
      <xdr:rowOff>0</xdr:rowOff>
    </xdr:from>
    <xdr:to>
      <xdr:col>4</xdr:col>
      <xdr:colOff>299520</xdr:colOff>
      <xdr:row>134</xdr:row>
      <xdr:rowOff>308520</xdr:rowOff>
    </xdr:to>
    <xdr:sp macro="" textlink="">
      <xdr:nvSpPr>
        <xdr:cNvPr id="2504" name="CustomShape 1"/>
        <xdr:cNvSpPr/>
      </xdr:nvSpPr>
      <xdr:spPr>
        <a:xfrm>
          <a:off x="8345520" y="57354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134</xdr:row>
      <xdr:rowOff>0</xdr:rowOff>
    </xdr:from>
    <xdr:to>
      <xdr:col>4</xdr:col>
      <xdr:colOff>299520</xdr:colOff>
      <xdr:row>134</xdr:row>
      <xdr:rowOff>299520</xdr:rowOff>
    </xdr:to>
    <xdr:sp macro="" textlink="">
      <xdr:nvSpPr>
        <xdr:cNvPr id="2505" name="CustomShape 1"/>
        <xdr:cNvSpPr/>
      </xdr:nvSpPr>
      <xdr:spPr>
        <a:xfrm>
          <a:off x="8345520" y="57354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134</xdr:row>
      <xdr:rowOff>0</xdr:rowOff>
    </xdr:from>
    <xdr:to>
      <xdr:col>4</xdr:col>
      <xdr:colOff>299520</xdr:colOff>
      <xdr:row>134</xdr:row>
      <xdr:rowOff>299520</xdr:rowOff>
    </xdr:to>
    <xdr:sp macro="" textlink="">
      <xdr:nvSpPr>
        <xdr:cNvPr id="2506" name="CustomShape 1"/>
        <xdr:cNvSpPr/>
      </xdr:nvSpPr>
      <xdr:spPr>
        <a:xfrm>
          <a:off x="8345520" y="57354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134</xdr:row>
      <xdr:rowOff>0</xdr:rowOff>
    </xdr:from>
    <xdr:to>
      <xdr:col>4</xdr:col>
      <xdr:colOff>299520</xdr:colOff>
      <xdr:row>134</xdr:row>
      <xdr:rowOff>299520</xdr:rowOff>
    </xdr:to>
    <xdr:sp macro="" textlink="">
      <xdr:nvSpPr>
        <xdr:cNvPr id="2507" name="CustomShape 1"/>
        <xdr:cNvSpPr/>
      </xdr:nvSpPr>
      <xdr:spPr>
        <a:xfrm>
          <a:off x="8345520" y="57354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135</xdr:row>
      <xdr:rowOff>0</xdr:rowOff>
    </xdr:from>
    <xdr:to>
      <xdr:col>4</xdr:col>
      <xdr:colOff>299520</xdr:colOff>
      <xdr:row>135</xdr:row>
      <xdr:rowOff>308520</xdr:rowOff>
    </xdr:to>
    <xdr:sp macro="" textlink="">
      <xdr:nvSpPr>
        <xdr:cNvPr id="2508" name="CustomShape 1"/>
        <xdr:cNvSpPr/>
      </xdr:nvSpPr>
      <xdr:spPr>
        <a:xfrm>
          <a:off x="8345520" y="58021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135</xdr:row>
      <xdr:rowOff>0</xdr:rowOff>
    </xdr:from>
    <xdr:to>
      <xdr:col>4</xdr:col>
      <xdr:colOff>299520</xdr:colOff>
      <xdr:row>135</xdr:row>
      <xdr:rowOff>308520</xdr:rowOff>
    </xdr:to>
    <xdr:sp macro="" textlink="">
      <xdr:nvSpPr>
        <xdr:cNvPr id="2509" name="CustomShape 1"/>
        <xdr:cNvSpPr/>
      </xdr:nvSpPr>
      <xdr:spPr>
        <a:xfrm>
          <a:off x="8345520" y="58021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135</xdr:row>
      <xdr:rowOff>0</xdr:rowOff>
    </xdr:from>
    <xdr:to>
      <xdr:col>4</xdr:col>
      <xdr:colOff>299520</xdr:colOff>
      <xdr:row>135</xdr:row>
      <xdr:rowOff>299520</xdr:rowOff>
    </xdr:to>
    <xdr:sp macro="" textlink="">
      <xdr:nvSpPr>
        <xdr:cNvPr id="2510" name="CustomShape 1"/>
        <xdr:cNvSpPr/>
      </xdr:nvSpPr>
      <xdr:spPr>
        <a:xfrm>
          <a:off x="8345520" y="58021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135</xdr:row>
      <xdr:rowOff>0</xdr:rowOff>
    </xdr:from>
    <xdr:to>
      <xdr:col>4</xdr:col>
      <xdr:colOff>299520</xdr:colOff>
      <xdr:row>135</xdr:row>
      <xdr:rowOff>299520</xdr:rowOff>
    </xdr:to>
    <xdr:sp macro="" textlink="">
      <xdr:nvSpPr>
        <xdr:cNvPr id="2511" name="CustomShape 1"/>
        <xdr:cNvSpPr/>
      </xdr:nvSpPr>
      <xdr:spPr>
        <a:xfrm>
          <a:off x="8345520" y="58021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135</xdr:row>
      <xdr:rowOff>0</xdr:rowOff>
    </xdr:from>
    <xdr:to>
      <xdr:col>4</xdr:col>
      <xdr:colOff>299520</xdr:colOff>
      <xdr:row>135</xdr:row>
      <xdr:rowOff>299520</xdr:rowOff>
    </xdr:to>
    <xdr:sp macro="" textlink="">
      <xdr:nvSpPr>
        <xdr:cNvPr id="2512" name="CustomShape 1"/>
        <xdr:cNvSpPr/>
      </xdr:nvSpPr>
      <xdr:spPr>
        <a:xfrm>
          <a:off x="8345520" y="58021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135</xdr:row>
      <xdr:rowOff>0</xdr:rowOff>
    </xdr:from>
    <xdr:to>
      <xdr:col>4</xdr:col>
      <xdr:colOff>299520</xdr:colOff>
      <xdr:row>135</xdr:row>
      <xdr:rowOff>299520</xdr:rowOff>
    </xdr:to>
    <xdr:sp macro="" textlink="">
      <xdr:nvSpPr>
        <xdr:cNvPr id="2513" name="CustomShape 1"/>
        <xdr:cNvSpPr/>
      </xdr:nvSpPr>
      <xdr:spPr>
        <a:xfrm>
          <a:off x="8345520" y="58021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135</xdr:row>
      <xdr:rowOff>0</xdr:rowOff>
    </xdr:from>
    <xdr:to>
      <xdr:col>4</xdr:col>
      <xdr:colOff>299520</xdr:colOff>
      <xdr:row>135</xdr:row>
      <xdr:rowOff>308520</xdr:rowOff>
    </xdr:to>
    <xdr:sp macro="" textlink="">
      <xdr:nvSpPr>
        <xdr:cNvPr id="2514" name="CustomShape 1"/>
        <xdr:cNvSpPr/>
      </xdr:nvSpPr>
      <xdr:spPr>
        <a:xfrm>
          <a:off x="8345520" y="58021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135</xdr:row>
      <xdr:rowOff>0</xdr:rowOff>
    </xdr:from>
    <xdr:to>
      <xdr:col>4</xdr:col>
      <xdr:colOff>299520</xdr:colOff>
      <xdr:row>135</xdr:row>
      <xdr:rowOff>308520</xdr:rowOff>
    </xdr:to>
    <xdr:sp macro="" textlink="">
      <xdr:nvSpPr>
        <xdr:cNvPr id="2515" name="CustomShape 1"/>
        <xdr:cNvSpPr/>
      </xdr:nvSpPr>
      <xdr:spPr>
        <a:xfrm>
          <a:off x="8345520" y="58021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135</xdr:row>
      <xdr:rowOff>0</xdr:rowOff>
    </xdr:from>
    <xdr:to>
      <xdr:col>4</xdr:col>
      <xdr:colOff>299520</xdr:colOff>
      <xdr:row>135</xdr:row>
      <xdr:rowOff>299520</xdr:rowOff>
    </xdr:to>
    <xdr:sp macro="" textlink="">
      <xdr:nvSpPr>
        <xdr:cNvPr id="2516" name="CustomShape 1"/>
        <xdr:cNvSpPr/>
      </xdr:nvSpPr>
      <xdr:spPr>
        <a:xfrm>
          <a:off x="8345520" y="58021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135</xdr:row>
      <xdr:rowOff>0</xdr:rowOff>
    </xdr:from>
    <xdr:to>
      <xdr:col>4</xdr:col>
      <xdr:colOff>299520</xdr:colOff>
      <xdr:row>135</xdr:row>
      <xdr:rowOff>299520</xdr:rowOff>
    </xdr:to>
    <xdr:sp macro="" textlink="">
      <xdr:nvSpPr>
        <xdr:cNvPr id="2517" name="CustomShape 1"/>
        <xdr:cNvSpPr/>
      </xdr:nvSpPr>
      <xdr:spPr>
        <a:xfrm>
          <a:off x="8345520" y="58021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135</xdr:row>
      <xdr:rowOff>0</xdr:rowOff>
    </xdr:from>
    <xdr:to>
      <xdr:col>4</xdr:col>
      <xdr:colOff>299520</xdr:colOff>
      <xdr:row>135</xdr:row>
      <xdr:rowOff>299520</xdr:rowOff>
    </xdr:to>
    <xdr:sp macro="" textlink="">
      <xdr:nvSpPr>
        <xdr:cNvPr id="2518" name="CustomShape 1"/>
        <xdr:cNvSpPr/>
      </xdr:nvSpPr>
      <xdr:spPr>
        <a:xfrm>
          <a:off x="8345520" y="58021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135</xdr:row>
      <xdr:rowOff>0</xdr:rowOff>
    </xdr:from>
    <xdr:to>
      <xdr:col>4</xdr:col>
      <xdr:colOff>299520</xdr:colOff>
      <xdr:row>135</xdr:row>
      <xdr:rowOff>308520</xdr:rowOff>
    </xdr:to>
    <xdr:sp macro="" textlink="">
      <xdr:nvSpPr>
        <xdr:cNvPr id="2519" name="CustomShape 1"/>
        <xdr:cNvSpPr/>
      </xdr:nvSpPr>
      <xdr:spPr>
        <a:xfrm>
          <a:off x="8345520" y="58021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135</xdr:row>
      <xdr:rowOff>0</xdr:rowOff>
    </xdr:from>
    <xdr:to>
      <xdr:col>4</xdr:col>
      <xdr:colOff>299520</xdr:colOff>
      <xdr:row>135</xdr:row>
      <xdr:rowOff>308520</xdr:rowOff>
    </xdr:to>
    <xdr:sp macro="" textlink="">
      <xdr:nvSpPr>
        <xdr:cNvPr id="2520" name="CustomShape 1"/>
        <xdr:cNvSpPr/>
      </xdr:nvSpPr>
      <xdr:spPr>
        <a:xfrm>
          <a:off x="8345520" y="58021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135</xdr:row>
      <xdr:rowOff>0</xdr:rowOff>
    </xdr:from>
    <xdr:to>
      <xdr:col>4</xdr:col>
      <xdr:colOff>299520</xdr:colOff>
      <xdr:row>135</xdr:row>
      <xdr:rowOff>299520</xdr:rowOff>
    </xdr:to>
    <xdr:sp macro="" textlink="">
      <xdr:nvSpPr>
        <xdr:cNvPr id="2521" name="CustomShape 1"/>
        <xdr:cNvSpPr/>
      </xdr:nvSpPr>
      <xdr:spPr>
        <a:xfrm>
          <a:off x="8345520" y="58021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135</xdr:row>
      <xdr:rowOff>0</xdr:rowOff>
    </xdr:from>
    <xdr:to>
      <xdr:col>4</xdr:col>
      <xdr:colOff>299520</xdr:colOff>
      <xdr:row>135</xdr:row>
      <xdr:rowOff>299520</xdr:rowOff>
    </xdr:to>
    <xdr:sp macro="" textlink="">
      <xdr:nvSpPr>
        <xdr:cNvPr id="2522" name="CustomShape 1"/>
        <xdr:cNvSpPr/>
      </xdr:nvSpPr>
      <xdr:spPr>
        <a:xfrm>
          <a:off x="8345520" y="58021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135</xdr:row>
      <xdr:rowOff>0</xdr:rowOff>
    </xdr:from>
    <xdr:to>
      <xdr:col>4</xdr:col>
      <xdr:colOff>299520</xdr:colOff>
      <xdr:row>135</xdr:row>
      <xdr:rowOff>299520</xdr:rowOff>
    </xdr:to>
    <xdr:sp macro="" textlink="">
      <xdr:nvSpPr>
        <xdr:cNvPr id="2523" name="CustomShape 1"/>
        <xdr:cNvSpPr/>
      </xdr:nvSpPr>
      <xdr:spPr>
        <a:xfrm>
          <a:off x="8345520" y="58021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135</xdr:row>
      <xdr:rowOff>0</xdr:rowOff>
    </xdr:from>
    <xdr:to>
      <xdr:col>4</xdr:col>
      <xdr:colOff>299520</xdr:colOff>
      <xdr:row>135</xdr:row>
      <xdr:rowOff>299520</xdr:rowOff>
    </xdr:to>
    <xdr:sp macro="" textlink="">
      <xdr:nvSpPr>
        <xdr:cNvPr id="2524" name="CustomShape 1"/>
        <xdr:cNvSpPr/>
      </xdr:nvSpPr>
      <xdr:spPr>
        <a:xfrm>
          <a:off x="8345520" y="58021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135</xdr:row>
      <xdr:rowOff>0</xdr:rowOff>
    </xdr:from>
    <xdr:to>
      <xdr:col>4</xdr:col>
      <xdr:colOff>299520</xdr:colOff>
      <xdr:row>135</xdr:row>
      <xdr:rowOff>308520</xdr:rowOff>
    </xdr:to>
    <xdr:sp macro="" textlink="">
      <xdr:nvSpPr>
        <xdr:cNvPr id="2525" name="CustomShape 1"/>
        <xdr:cNvSpPr/>
      </xdr:nvSpPr>
      <xdr:spPr>
        <a:xfrm>
          <a:off x="8345520" y="58021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135</xdr:row>
      <xdr:rowOff>0</xdr:rowOff>
    </xdr:from>
    <xdr:to>
      <xdr:col>4</xdr:col>
      <xdr:colOff>299520</xdr:colOff>
      <xdr:row>135</xdr:row>
      <xdr:rowOff>308520</xdr:rowOff>
    </xdr:to>
    <xdr:sp macro="" textlink="">
      <xdr:nvSpPr>
        <xdr:cNvPr id="2526" name="CustomShape 1"/>
        <xdr:cNvSpPr/>
      </xdr:nvSpPr>
      <xdr:spPr>
        <a:xfrm>
          <a:off x="8345520" y="58021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135</xdr:row>
      <xdr:rowOff>0</xdr:rowOff>
    </xdr:from>
    <xdr:to>
      <xdr:col>4</xdr:col>
      <xdr:colOff>299520</xdr:colOff>
      <xdr:row>135</xdr:row>
      <xdr:rowOff>299520</xdr:rowOff>
    </xdr:to>
    <xdr:sp macro="" textlink="">
      <xdr:nvSpPr>
        <xdr:cNvPr id="2527" name="CustomShape 1"/>
        <xdr:cNvSpPr/>
      </xdr:nvSpPr>
      <xdr:spPr>
        <a:xfrm>
          <a:off x="8345520" y="58021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135</xdr:row>
      <xdr:rowOff>0</xdr:rowOff>
    </xdr:from>
    <xdr:to>
      <xdr:col>4</xdr:col>
      <xdr:colOff>299520</xdr:colOff>
      <xdr:row>135</xdr:row>
      <xdr:rowOff>299520</xdr:rowOff>
    </xdr:to>
    <xdr:sp macro="" textlink="">
      <xdr:nvSpPr>
        <xdr:cNvPr id="2528" name="CustomShape 1"/>
        <xdr:cNvSpPr/>
      </xdr:nvSpPr>
      <xdr:spPr>
        <a:xfrm>
          <a:off x="8345520" y="58021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135</xdr:row>
      <xdr:rowOff>0</xdr:rowOff>
    </xdr:from>
    <xdr:to>
      <xdr:col>4</xdr:col>
      <xdr:colOff>299520</xdr:colOff>
      <xdr:row>135</xdr:row>
      <xdr:rowOff>299520</xdr:rowOff>
    </xdr:to>
    <xdr:sp macro="" textlink="">
      <xdr:nvSpPr>
        <xdr:cNvPr id="2529" name="CustomShape 1"/>
        <xdr:cNvSpPr/>
      </xdr:nvSpPr>
      <xdr:spPr>
        <a:xfrm>
          <a:off x="8345520" y="58021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136</xdr:row>
      <xdr:rowOff>0</xdr:rowOff>
    </xdr:from>
    <xdr:to>
      <xdr:col>4</xdr:col>
      <xdr:colOff>299520</xdr:colOff>
      <xdr:row>136</xdr:row>
      <xdr:rowOff>308520</xdr:rowOff>
    </xdr:to>
    <xdr:sp macro="" textlink="">
      <xdr:nvSpPr>
        <xdr:cNvPr id="2530" name="CustomShape 1"/>
        <xdr:cNvSpPr/>
      </xdr:nvSpPr>
      <xdr:spPr>
        <a:xfrm>
          <a:off x="8345520" y="58774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136</xdr:row>
      <xdr:rowOff>0</xdr:rowOff>
    </xdr:from>
    <xdr:to>
      <xdr:col>4</xdr:col>
      <xdr:colOff>299520</xdr:colOff>
      <xdr:row>136</xdr:row>
      <xdr:rowOff>308520</xdr:rowOff>
    </xdr:to>
    <xdr:sp macro="" textlink="">
      <xdr:nvSpPr>
        <xdr:cNvPr id="2531" name="CustomShape 1"/>
        <xdr:cNvSpPr/>
      </xdr:nvSpPr>
      <xdr:spPr>
        <a:xfrm>
          <a:off x="8345520" y="58774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136</xdr:row>
      <xdr:rowOff>0</xdr:rowOff>
    </xdr:from>
    <xdr:to>
      <xdr:col>4</xdr:col>
      <xdr:colOff>299520</xdr:colOff>
      <xdr:row>136</xdr:row>
      <xdr:rowOff>299520</xdr:rowOff>
    </xdr:to>
    <xdr:sp macro="" textlink="">
      <xdr:nvSpPr>
        <xdr:cNvPr id="2532" name="CustomShape 1"/>
        <xdr:cNvSpPr/>
      </xdr:nvSpPr>
      <xdr:spPr>
        <a:xfrm>
          <a:off x="8345520" y="58774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136</xdr:row>
      <xdr:rowOff>0</xdr:rowOff>
    </xdr:from>
    <xdr:to>
      <xdr:col>4</xdr:col>
      <xdr:colOff>299520</xdr:colOff>
      <xdr:row>136</xdr:row>
      <xdr:rowOff>299520</xdr:rowOff>
    </xdr:to>
    <xdr:sp macro="" textlink="">
      <xdr:nvSpPr>
        <xdr:cNvPr id="2533" name="CustomShape 1"/>
        <xdr:cNvSpPr/>
      </xdr:nvSpPr>
      <xdr:spPr>
        <a:xfrm>
          <a:off x="8345520" y="58774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136</xdr:row>
      <xdr:rowOff>0</xdr:rowOff>
    </xdr:from>
    <xdr:to>
      <xdr:col>4</xdr:col>
      <xdr:colOff>299520</xdr:colOff>
      <xdr:row>136</xdr:row>
      <xdr:rowOff>299520</xdr:rowOff>
    </xdr:to>
    <xdr:sp macro="" textlink="">
      <xdr:nvSpPr>
        <xdr:cNvPr id="2534" name="CustomShape 1"/>
        <xdr:cNvSpPr/>
      </xdr:nvSpPr>
      <xdr:spPr>
        <a:xfrm>
          <a:off x="8345520" y="58774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136</xdr:row>
      <xdr:rowOff>0</xdr:rowOff>
    </xdr:from>
    <xdr:to>
      <xdr:col>4</xdr:col>
      <xdr:colOff>299520</xdr:colOff>
      <xdr:row>136</xdr:row>
      <xdr:rowOff>299520</xdr:rowOff>
    </xdr:to>
    <xdr:sp macro="" textlink="">
      <xdr:nvSpPr>
        <xdr:cNvPr id="2535" name="CustomShape 1"/>
        <xdr:cNvSpPr/>
      </xdr:nvSpPr>
      <xdr:spPr>
        <a:xfrm>
          <a:off x="8345520" y="58774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136</xdr:row>
      <xdr:rowOff>0</xdr:rowOff>
    </xdr:from>
    <xdr:to>
      <xdr:col>4</xdr:col>
      <xdr:colOff>299520</xdr:colOff>
      <xdr:row>136</xdr:row>
      <xdr:rowOff>308520</xdr:rowOff>
    </xdr:to>
    <xdr:sp macro="" textlink="">
      <xdr:nvSpPr>
        <xdr:cNvPr id="2536" name="CustomShape 1"/>
        <xdr:cNvSpPr/>
      </xdr:nvSpPr>
      <xdr:spPr>
        <a:xfrm>
          <a:off x="8345520" y="58774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136</xdr:row>
      <xdr:rowOff>0</xdr:rowOff>
    </xdr:from>
    <xdr:to>
      <xdr:col>4</xdr:col>
      <xdr:colOff>299520</xdr:colOff>
      <xdr:row>136</xdr:row>
      <xdr:rowOff>308520</xdr:rowOff>
    </xdr:to>
    <xdr:sp macro="" textlink="">
      <xdr:nvSpPr>
        <xdr:cNvPr id="2537" name="CustomShape 1"/>
        <xdr:cNvSpPr/>
      </xdr:nvSpPr>
      <xdr:spPr>
        <a:xfrm>
          <a:off x="8345520" y="58774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136</xdr:row>
      <xdr:rowOff>0</xdr:rowOff>
    </xdr:from>
    <xdr:to>
      <xdr:col>4</xdr:col>
      <xdr:colOff>299520</xdr:colOff>
      <xdr:row>136</xdr:row>
      <xdr:rowOff>299520</xdr:rowOff>
    </xdr:to>
    <xdr:sp macro="" textlink="">
      <xdr:nvSpPr>
        <xdr:cNvPr id="2538" name="CustomShape 1"/>
        <xdr:cNvSpPr/>
      </xdr:nvSpPr>
      <xdr:spPr>
        <a:xfrm>
          <a:off x="8345520" y="58774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136</xdr:row>
      <xdr:rowOff>0</xdr:rowOff>
    </xdr:from>
    <xdr:to>
      <xdr:col>4</xdr:col>
      <xdr:colOff>299520</xdr:colOff>
      <xdr:row>136</xdr:row>
      <xdr:rowOff>299520</xdr:rowOff>
    </xdr:to>
    <xdr:sp macro="" textlink="">
      <xdr:nvSpPr>
        <xdr:cNvPr id="2539" name="CustomShape 1"/>
        <xdr:cNvSpPr/>
      </xdr:nvSpPr>
      <xdr:spPr>
        <a:xfrm>
          <a:off x="8345520" y="58774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136</xdr:row>
      <xdr:rowOff>0</xdr:rowOff>
    </xdr:from>
    <xdr:to>
      <xdr:col>4</xdr:col>
      <xdr:colOff>299520</xdr:colOff>
      <xdr:row>136</xdr:row>
      <xdr:rowOff>299520</xdr:rowOff>
    </xdr:to>
    <xdr:sp macro="" textlink="">
      <xdr:nvSpPr>
        <xdr:cNvPr id="2540" name="CustomShape 1"/>
        <xdr:cNvSpPr/>
      </xdr:nvSpPr>
      <xdr:spPr>
        <a:xfrm>
          <a:off x="8345520" y="58774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136</xdr:row>
      <xdr:rowOff>0</xdr:rowOff>
    </xdr:from>
    <xdr:to>
      <xdr:col>4</xdr:col>
      <xdr:colOff>299520</xdr:colOff>
      <xdr:row>136</xdr:row>
      <xdr:rowOff>308520</xdr:rowOff>
    </xdr:to>
    <xdr:sp macro="" textlink="">
      <xdr:nvSpPr>
        <xdr:cNvPr id="2541" name="CustomShape 1"/>
        <xdr:cNvSpPr/>
      </xdr:nvSpPr>
      <xdr:spPr>
        <a:xfrm>
          <a:off x="8345520" y="58774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136</xdr:row>
      <xdr:rowOff>0</xdr:rowOff>
    </xdr:from>
    <xdr:to>
      <xdr:col>4</xdr:col>
      <xdr:colOff>299520</xdr:colOff>
      <xdr:row>136</xdr:row>
      <xdr:rowOff>308520</xdr:rowOff>
    </xdr:to>
    <xdr:sp macro="" textlink="">
      <xdr:nvSpPr>
        <xdr:cNvPr id="2542" name="CustomShape 1"/>
        <xdr:cNvSpPr/>
      </xdr:nvSpPr>
      <xdr:spPr>
        <a:xfrm>
          <a:off x="8345520" y="58774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136</xdr:row>
      <xdr:rowOff>0</xdr:rowOff>
    </xdr:from>
    <xdr:to>
      <xdr:col>4</xdr:col>
      <xdr:colOff>299520</xdr:colOff>
      <xdr:row>136</xdr:row>
      <xdr:rowOff>299520</xdr:rowOff>
    </xdr:to>
    <xdr:sp macro="" textlink="">
      <xdr:nvSpPr>
        <xdr:cNvPr id="2543" name="CustomShape 1"/>
        <xdr:cNvSpPr/>
      </xdr:nvSpPr>
      <xdr:spPr>
        <a:xfrm>
          <a:off x="8345520" y="58774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136</xdr:row>
      <xdr:rowOff>0</xdr:rowOff>
    </xdr:from>
    <xdr:to>
      <xdr:col>4</xdr:col>
      <xdr:colOff>299520</xdr:colOff>
      <xdr:row>136</xdr:row>
      <xdr:rowOff>299520</xdr:rowOff>
    </xdr:to>
    <xdr:sp macro="" textlink="">
      <xdr:nvSpPr>
        <xdr:cNvPr id="2544" name="CustomShape 1"/>
        <xdr:cNvSpPr/>
      </xdr:nvSpPr>
      <xdr:spPr>
        <a:xfrm>
          <a:off x="8345520" y="58774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136</xdr:row>
      <xdr:rowOff>0</xdr:rowOff>
    </xdr:from>
    <xdr:to>
      <xdr:col>4</xdr:col>
      <xdr:colOff>299520</xdr:colOff>
      <xdr:row>136</xdr:row>
      <xdr:rowOff>299520</xdr:rowOff>
    </xdr:to>
    <xdr:sp macro="" textlink="">
      <xdr:nvSpPr>
        <xdr:cNvPr id="2545" name="CustomShape 1"/>
        <xdr:cNvSpPr/>
      </xdr:nvSpPr>
      <xdr:spPr>
        <a:xfrm>
          <a:off x="8345520" y="58774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136</xdr:row>
      <xdr:rowOff>0</xdr:rowOff>
    </xdr:from>
    <xdr:to>
      <xdr:col>4</xdr:col>
      <xdr:colOff>299520</xdr:colOff>
      <xdr:row>136</xdr:row>
      <xdr:rowOff>299520</xdr:rowOff>
    </xdr:to>
    <xdr:sp macro="" textlink="">
      <xdr:nvSpPr>
        <xdr:cNvPr id="2546" name="CustomShape 1"/>
        <xdr:cNvSpPr/>
      </xdr:nvSpPr>
      <xdr:spPr>
        <a:xfrm>
          <a:off x="8345520" y="58774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136</xdr:row>
      <xdr:rowOff>0</xdr:rowOff>
    </xdr:from>
    <xdr:to>
      <xdr:col>4</xdr:col>
      <xdr:colOff>299520</xdr:colOff>
      <xdr:row>136</xdr:row>
      <xdr:rowOff>308520</xdr:rowOff>
    </xdr:to>
    <xdr:sp macro="" textlink="">
      <xdr:nvSpPr>
        <xdr:cNvPr id="2547" name="CustomShape 1"/>
        <xdr:cNvSpPr/>
      </xdr:nvSpPr>
      <xdr:spPr>
        <a:xfrm>
          <a:off x="8345520" y="58774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136</xdr:row>
      <xdr:rowOff>0</xdr:rowOff>
    </xdr:from>
    <xdr:to>
      <xdr:col>4</xdr:col>
      <xdr:colOff>299520</xdr:colOff>
      <xdr:row>136</xdr:row>
      <xdr:rowOff>308520</xdr:rowOff>
    </xdr:to>
    <xdr:sp macro="" textlink="">
      <xdr:nvSpPr>
        <xdr:cNvPr id="2548" name="CustomShape 1"/>
        <xdr:cNvSpPr/>
      </xdr:nvSpPr>
      <xdr:spPr>
        <a:xfrm>
          <a:off x="8345520" y="58774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136</xdr:row>
      <xdr:rowOff>0</xdr:rowOff>
    </xdr:from>
    <xdr:to>
      <xdr:col>4</xdr:col>
      <xdr:colOff>299520</xdr:colOff>
      <xdr:row>136</xdr:row>
      <xdr:rowOff>299520</xdr:rowOff>
    </xdr:to>
    <xdr:sp macro="" textlink="">
      <xdr:nvSpPr>
        <xdr:cNvPr id="2549" name="CustomShape 1"/>
        <xdr:cNvSpPr/>
      </xdr:nvSpPr>
      <xdr:spPr>
        <a:xfrm>
          <a:off x="8345520" y="58774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136</xdr:row>
      <xdr:rowOff>0</xdr:rowOff>
    </xdr:from>
    <xdr:to>
      <xdr:col>4</xdr:col>
      <xdr:colOff>299520</xdr:colOff>
      <xdr:row>136</xdr:row>
      <xdr:rowOff>299520</xdr:rowOff>
    </xdr:to>
    <xdr:sp macro="" textlink="">
      <xdr:nvSpPr>
        <xdr:cNvPr id="2550" name="CustomShape 1"/>
        <xdr:cNvSpPr/>
      </xdr:nvSpPr>
      <xdr:spPr>
        <a:xfrm>
          <a:off x="8345520" y="58774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136</xdr:row>
      <xdr:rowOff>0</xdr:rowOff>
    </xdr:from>
    <xdr:to>
      <xdr:col>4</xdr:col>
      <xdr:colOff>299520</xdr:colOff>
      <xdr:row>136</xdr:row>
      <xdr:rowOff>299520</xdr:rowOff>
    </xdr:to>
    <xdr:sp macro="" textlink="">
      <xdr:nvSpPr>
        <xdr:cNvPr id="2551" name="CustomShape 1"/>
        <xdr:cNvSpPr/>
      </xdr:nvSpPr>
      <xdr:spPr>
        <a:xfrm>
          <a:off x="8345520" y="58774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137</xdr:row>
      <xdr:rowOff>0</xdr:rowOff>
    </xdr:from>
    <xdr:to>
      <xdr:col>4</xdr:col>
      <xdr:colOff>299520</xdr:colOff>
      <xdr:row>137</xdr:row>
      <xdr:rowOff>308520</xdr:rowOff>
    </xdr:to>
    <xdr:sp macro="" textlink="">
      <xdr:nvSpPr>
        <xdr:cNvPr id="2552" name="CustomShape 1"/>
        <xdr:cNvSpPr/>
      </xdr:nvSpPr>
      <xdr:spPr>
        <a:xfrm>
          <a:off x="8345520" y="59526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137</xdr:row>
      <xdr:rowOff>0</xdr:rowOff>
    </xdr:from>
    <xdr:to>
      <xdr:col>4</xdr:col>
      <xdr:colOff>299520</xdr:colOff>
      <xdr:row>137</xdr:row>
      <xdr:rowOff>308520</xdr:rowOff>
    </xdr:to>
    <xdr:sp macro="" textlink="">
      <xdr:nvSpPr>
        <xdr:cNvPr id="2553" name="CustomShape 1"/>
        <xdr:cNvSpPr/>
      </xdr:nvSpPr>
      <xdr:spPr>
        <a:xfrm>
          <a:off x="8345520" y="59526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137</xdr:row>
      <xdr:rowOff>0</xdr:rowOff>
    </xdr:from>
    <xdr:to>
      <xdr:col>4</xdr:col>
      <xdr:colOff>299520</xdr:colOff>
      <xdr:row>137</xdr:row>
      <xdr:rowOff>299520</xdr:rowOff>
    </xdr:to>
    <xdr:sp macro="" textlink="">
      <xdr:nvSpPr>
        <xdr:cNvPr id="2554" name="CustomShape 1"/>
        <xdr:cNvSpPr/>
      </xdr:nvSpPr>
      <xdr:spPr>
        <a:xfrm>
          <a:off x="8345520" y="59526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137</xdr:row>
      <xdr:rowOff>0</xdr:rowOff>
    </xdr:from>
    <xdr:to>
      <xdr:col>4</xdr:col>
      <xdr:colOff>299520</xdr:colOff>
      <xdr:row>137</xdr:row>
      <xdr:rowOff>299520</xdr:rowOff>
    </xdr:to>
    <xdr:sp macro="" textlink="">
      <xdr:nvSpPr>
        <xdr:cNvPr id="2555" name="CustomShape 1"/>
        <xdr:cNvSpPr/>
      </xdr:nvSpPr>
      <xdr:spPr>
        <a:xfrm>
          <a:off x="8345520" y="59526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137</xdr:row>
      <xdr:rowOff>0</xdr:rowOff>
    </xdr:from>
    <xdr:to>
      <xdr:col>4</xdr:col>
      <xdr:colOff>299520</xdr:colOff>
      <xdr:row>137</xdr:row>
      <xdr:rowOff>299520</xdr:rowOff>
    </xdr:to>
    <xdr:sp macro="" textlink="">
      <xdr:nvSpPr>
        <xdr:cNvPr id="2556" name="CustomShape 1"/>
        <xdr:cNvSpPr/>
      </xdr:nvSpPr>
      <xdr:spPr>
        <a:xfrm>
          <a:off x="8345520" y="59526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137</xdr:row>
      <xdr:rowOff>0</xdr:rowOff>
    </xdr:from>
    <xdr:to>
      <xdr:col>4</xdr:col>
      <xdr:colOff>299520</xdr:colOff>
      <xdr:row>137</xdr:row>
      <xdr:rowOff>299520</xdr:rowOff>
    </xdr:to>
    <xdr:sp macro="" textlink="">
      <xdr:nvSpPr>
        <xdr:cNvPr id="2557" name="CustomShape 1"/>
        <xdr:cNvSpPr/>
      </xdr:nvSpPr>
      <xdr:spPr>
        <a:xfrm>
          <a:off x="8345520" y="59526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137</xdr:row>
      <xdr:rowOff>0</xdr:rowOff>
    </xdr:from>
    <xdr:to>
      <xdr:col>4</xdr:col>
      <xdr:colOff>299520</xdr:colOff>
      <xdr:row>137</xdr:row>
      <xdr:rowOff>308520</xdr:rowOff>
    </xdr:to>
    <xdr:sp macro="" textlink="">
      <xdr:nvSpPr>
        <xdr:cNvPr id="2558" name="CustomShape 1"/>
        <xdr:cNvSpPr/>
      </xdr:nvSpPr>
      <xdr:spPr>
        <a:xfrm>
          <a:off x="8345520" y="59526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137</xdr:row>
      <xdr:rowOff>0</xdr:rowOff>
    </xdr:from>
    <xdr:to>
      <xdr:col>4</xdr:col>
      <xdr:colOff>299520</xdr:colOff>
      <xdr:row>137</xdr:row>
      <xdr:rowOff>308520</xdr:rowOff>
    </xdr:to>
    <xdr:sp macro="" textlink="">
      <xdr:nvSpPr>
        <xdr:cNvPr id="2559" name="CustomShape 1"/>
        <xdr:cNvSpPr/>
      </xdr:nvSpPr>
      <xdr:spPr>
        <a:xfrm>
          <a:off x="8345520" y="59526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137</xdr:row>
      <xdr:rowOff>0</xdr:rowOff>
    </xdr:from>
    <xdr:to>
      <xdr:col>4</xdr:col>
      <xdr:colOff>299520</xdr:colOff>
      <xdr:row>137</xdr:row>
      <xdr:rowOff>299520</xdr:rowOff>
    </xdr:to>
    <xdr:sp macro="" textlink="">
      <xdr:nvSpPr>
        <xdr:cNvPr id="2560" name="CustomShape 1"/>
        <xdr:cNvSpPr/>
      </xdr:nvSpPr>
      <xdr:spPr>
        <a:xfrm>
          <a:off x="8345520" y="59526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137</xdr:row>
      <xdr:rowOff>0</xdr:rowOff>
    </xdr:from>
    <xdr:to>
      <xdr:col>4</xdr:col>
      <xdr:colOff>299520</xdr:colOff>
      <xdr:row>137</xdr:row>
      <xdr:rowOff>299520</xdr:rowOff>
    </xdr:to>
    <xdr:sp macro="" textlink="">
      <xdr:nvSpPr>
        <xdr:cNvPr id="2561" name="CustomShape 1"/>
        <xdr:cNvSpPr/>
      </xdr:nvSpPr>
      <xdr:spPr>
        <a:xfrm>
          <a:off x="8345520" y="59526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137</xdr:row>
      <xdr:rowOff>0</xdr:rowOff>
    </xdr:from>
    <xdr:to>
      <xdr:col>4</xdr:col>
      <xdr:colOff>299520</xdr:colOff>
      <xdr:row>137</xdr:row>
      <xdr:rowOff>299520</xdr:rowOff>
    </xdr:to>
    <xdr:sp macro="" textlink="">
      <xdr:nvSpPr>
        <xdr:cNvPr id="2562" name="CustomShape 1"/>
        <xdr:cNvSpPr/>
      </xdr:nvSpPr>
      <xdr:spPr>
        <a:xfrm>
          <a:off x="8345520" y="59526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137</xdr:row>
      <xdr:rowOff>0</xdr:rowOff>
    </xdr:from>
    <xdr:to>
      <xdr:col>4</xdr:col>
      <xdr:colOff>299520</xdr:colOff>
      <xdr:row>137</xdr:row>
      <xdr:rowOff>308520</xdr:rowOff>
    </xdr:to>
    <xdr:sp macro="" textlink="">
      <xdr:nvSpPr>
        <xdr:cNvPr id="2563" name="CustomShape 1"/>
        <xdr:cNvSpPr/>
      </xdr:nvSpPr>
      <xdr:spPr>
        <a:xfrm>
          <a:off x="8345520" y="59526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137</xdr:row>
      <xdr:rowOff>0</xdr:rowOff>
    </xdr:from>
    <xdr:to>
      <xdr:col>4</xdr:col>
      <xdr:colOff>299520</xdr:colOff>
      <xdr:row>137</xdr:row>
      <xdr:rowOff>308520</xdr:rowOff>
    </xdr:to>
    <xdr:sp macro="" textlink="">
      <xdr:nvSpPr>
        <xdr:cNvPr id="2564" name="CustomShape 1"/>
        <xdr:cNvSpPr/>
      </xdr:nvSpPr>
      <xdr:spPr>
        <a:xfrm>
          <a:off x="8345520" y="59526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137</xdr:row>
      <xdr:rowOff>0</xdr:rowOff>
    </xdr:from>
    <xdr:to>
      <xdr:col>4</xdr:col>
      <xdr:colOff>299520</xdr:colOff>
      <xdr:row>137</xdr:row>
      <xdr:rowOff>299520</xdr:rowOff>
    </xdr:to>
    <xdr:sp macro="" textlink="">
      <xdr:nvSpPr>
        <xdr:cNvPr id="2565" name="CustomShape 1"/>
        <xdr:cNvSpPr/>
      </xdr:nvSpPr>
      <xdr:spPr>
        <a:xfrm>
          <a:off x="8345520" y="59526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137</xdr:row>
      <xdr:rowOff>0</xdr:rowOff>
    </xdr:from>
    <xdr:to>
      <xdr:col>4</xdr:col>
      <xdr:colOff>299520</xdr:colOff>
      <xdr:row>137</xdr:row>
      <xdr:rowOff>299520</xdr:rowOff>
    </xdr:to>
    <xdr:sp macro="" textlink="">
      <xdr:nvSpPr>
        <xdr:cNvPr id="2566" name="CustomShape 1"/>
        <xdr:cNvSpPr/>
      </xdr:nvSpPr>
      <xdr:spPr>
        <a:xfrm>
          <a:off x="8345520" y="59526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137</xdr:row>
      <xdr:rowOff>0</xdr:rowOff>
    </xdr:from>
    <xdr:to>
      <xdr:col>4</xdr:col>
      <xdr:colOff>299520</xdr:colOff>
      <xdr:row>137</xdr:row>
      <xdr:rowOff>299520</xdr:rowOff>
    </xdr:to>
    <xdr:sp macro="" textlink="">
      <xdr:nvSpPr>
        <xdr:cNvPr id="2567" name="CustomShape 1"/>
        <xdr:cNvSpPr/>
      </xdr:nvSpPr>
      <xdr:spPr>
        <a:xfrm>
          <a:off x="8345520" y="59526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137</xdr:row>
      <xdr:rowOff>0</xdr:rowOff>
    </xdr:from>
    <xdr:to>
      <xdr:col>4</xdr:col>
      <xdr:colOff>299520</xdr:colOff>
      <xdr:row>137</xdr:row>
      <xdr:rowOff>299520</xdr:rowOff>
    </xdr:to>
    <xdr:sp macro="" textlink="">
      <xdr:nvSpPr>
        <xdr:cNvPr id="2568" name="CustomShape 1"/>
        <xdr:cNvSpPr/>
      </xdr:nvSpPr>
      <xdr:spPr>
        <a:xfrm>
          <a:off x="8345520" y="59526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137</xdr:row>
      <xdr:rowOff>0</xdr:rowOff>
    </xdr:from>
    <xdr:to>
      <xdr:col>4</xdr:col>
      <xdr:colOff>299520</xdr:colOff>
      <xdr:row>137</xdr:row>
      <xdr:rowOff>308520</xdr:rowOff>
    </xdr:to>
    <xdr:sp macro="" textlink="">
      <xdr:nvSpPr>
        <xdr:cNvPr id="2569" name="CustomShape 1"/>
        <xdr:cNvSpPr/>
      </xdr:nvSpPr>
      <xdr:spPr>
        <a:xfrm>
          <a:off x="8345520" y="59526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137</xdr:row>
      <xdr:rowOff>0</xdr:rowOff>
    </xdr:from>
    <xdr:to>
      <xdr:col>4</xdr:col>
      <xdr:colOff>299520</xdr:colOff>
      <xdr:row>137</xdr:row>
      <xdr:rowOff>308520</xdr:rowOff>
    </xdr:to>
    <xdr:sp macro="" textlink="">
      <xdr:nvSpPr>
        <xdr:cNvPr id="2570" name="CustomShape 1"/>
        <xdr:cNvSpPr/>
      </xdr:nvSpPr>
      <xdr:spPr>
        <a:xfrm>
          <a:off x="8345520" y="59526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137</xdr:row>
      <xdr:rowOff>0</xdr:rowOff>
    </xdr:from>
    <xdr:to>
      <xdr:col>4</xdr:col>
      <xdr:colOff>299520</xdr:colOff>
      <xdr:row>137</xdr:row>
      <xdr:rowOff>299520</xdr:rowOff>
    </xdr:to>
    <xdr:sp macro="" textlink="">
      <xdr:nvSpPr>
        <xdr:cNvPr id="2571" name="CustomShape 1"/>
        <xdr:cNvSpPr/>
      </xdr:nvSpPr>
      <xdr:spPr>
        <a:xfrm>
          <a:off x="8345520" y="59526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137</xdr:row>
      <xdr:rowOff>0</xdr:rowOff>
    </xdr:from>
    <xdr:to>
      <xdr:col>4</xdr:col>
      <xdr:colOff>299520</xdr:colOff>
      <xdr:row>137</xdr:row>
      <xdr:rowOff>299520</xdr:rowOff>
    </xdr:to>
    <xdr:sp macro="" textlink="">
      <xdr:nvSpPr>
        <xdr:cNvPr id="2572" name="CustomShape 1"/>
        <xdr:cNvSpPr/>
      </xdr:nvSpPr>
      <xdr:spPr>
        <a:xfrm>
          <a:off x="8345520" y="59526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137</xdr:row>
      <xdr:rowOff>0</xdr:rowOff>
    </xdr:from>
    <xdr:to>
      <xdr:col>4</xdr:col>
      <xdr:colOff>299520</xdr:colOff>
      <xdr:row>137</xdr:row>
      <xdr:rowOff>299520</xdr:rowOff>
    </xdr:to>
    <xdr:sp macro="" textlink="">
      <xdr:nvSpPr>
        <xdr:cNvPr id="2573" name="CustomShape 1"/>
        <xdr:cNvSpPr/>
      </xdr:nvSpPr>
      <xdr:spPr>
        <a:xfrm>
          <a:off x="8345520" y="59526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138</xdr:row>
      <xdr:rowOff>0</xdr:rowOff>
    </xdr:from>
    <xdr:to>
      <xdr:col>4</xdr:col>
      <xdr:colOff>299520</xdr:colOff>
      <xdr:row>138</xdr:row>
      <xdr:rowOff>308520</xdr:rowOff>
    </xdr:to>
    <xdr:sp macro="" textlink="">
      <xdr:nvSpPr>
        <xdr:cNvPr id="2574" name="CustomShape 1"/>
        <xdr:cNvSpPr/>
      </xdr:nvSpPr>
      <xdr:spPr>
        <a:xfrm>
          <a:off x="8345520" y="60260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138</xdr:row>
      <xdr:rowOff>0</xdr:rowOff>
    </xdr:from>
    <xdr:to>
      <xdr:col>4</xdr:col>
      <xdr:colOff>299520</xdr:colOff>
      <xdr:row>138</xdr:row>
      <xdr:rowOff>308520</xdr:rowOff>
    </xdr:to>
    <xdr:sp macro="" textlink="">
      <xdr:nvSpPr>
        <xdr:cNvPr id="2575" name="CustomShape 1"/>
        <xdr:cNvSpPr/>
      </xdr:nvSpPr>
      <xdr:spPr>
        <a:xfrm>
          <a:off x="8345520" y="60260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138</xdr:row>
      <xdr:rowOff>0</xdr:rowOff>
    </xdr:from>
    <xdr:to>
      <xdr:col>4</xdr:col>
      <xdr:colOff>299520</xdr:colOff>
      <xdr:row>138</xdr:row>
      <xdr:rowOff>299520</xdr:rowOff>
    </xdr:to>
    <xdr:sp macro="" textlink="">
      <xdr:nvSpPr>
        <xdr:cNvPr id="2576" name="CustomShape 1"/>
        <xdr:cNvSpPr/>
      </xdr:nvSpPr>
      <xdr:spPr>
        <a:xfrm>
          <a:off x="8345520" y="6026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138</xdr:row>
      <xdr:rowOff>0</xdr:rowOff>
    </xdr:from>
    <xdr:to>
      <xdr:col>4</xdr:col>
      <xdr:colOff>299520</xdr:colOff>
      <xdr:row>138</xdr:row>
      <xdr:rowOff>299520</xdr:rowOff>
    </xdr:to>
    <xdr:sp macro="" textlink="">
      <xdr:nvSpPr>
        <xdr:cNvPr id="2577" name="CustomShape 1"/>
        <xdr:cNvSpPr/>
      </xdr:nvSpPr>
      <xdr:spPr>
        <a:xfrm>
          <a:off x="8345520" y="6026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138</xdr:row>
      <xdr:rowOff>0</xdr:rowOff>
    </xdr:from>
    <xdr:to>
      <xdr:col>4</xdr:col>
      <xdr:colOff>299520</xdr:colOff>
      <xdr:row>138</xdr:row>
      <xdr:rowOff>299520</xdr:rowOff>
    </xdr:to>
    <xdr:sp macro="" textlink="">
      <xdr:nvSpPr>
        <xdr:cNvPr id="2578" name="CustomShape 1"/>
        <xdr:cNvSpPr/>
      </xdr:nvSpPr>
      <xdr:spPr>
        <a:xfrm>
          <a:off x="8345520" y="6026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138</xdr:row>
      <xdr:rowOff>0</xdr:rowOff>
    </xdr:from>
    <xdr:to>
      <xdr:col>4</xdr:col>
      <xdr:colOff>299520</xdr:colOff>
      <xdr:row>138</xdr:row>
      <xdr:rowOff>299520</xdr:rowOff>
    </xdr:to>
    <xdr:sp macro="" textlink="">
      <xdr:nvSpPr>
        <xdr:cNvPr id="2579" name="CustomShape 1"/>
        <xdr:cNvSpPr/>
      </xdr:nvSpPr>
      <xdr:spPr>
        <a:xfrm>
          <a:off x="8345520" y="6026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138</xdr:row>
      <xdr:rowOff>0</xdr:rowOff>
    </xdr:from>
    <xdr:to>
      <xdr:col>4</xdr:col>
      <xdr:colOff>299520</xdr:colOff>
      <xdr:row>138</xdr:row>
      <xdr:rowOff>308520</xdr:rowOff>
    </xdr:to>
    <xdr:sp macro="" textlink="">
      <xdr:nvSpPr>
        <xdr:cNvPr id="2580" name="CustomShape 1"/>
        <xdr:cNvSpPr/>
      </xdr:nvSpPr>
      <xdr:spPr>
        <a:xfrm>
          <a:off x="8345520" y="60260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138</xdr:row>
      <xdr:rowOff>0</xdr:rowOff>
    </xdr:from>
    <xdr:to>
      <xdr:col>4</xdr:col>
      <xdr:colOff>299520</xdr:colOff>
      <xdr:row>138</xdr:row>
      <xdr:rowOff>308520</xdr:rowOff>
    </xdr:to>
    <xdr:sp macro="" textlink="">
      <xdr:nvSpPr>
        <xdr:cNvPr id="2581" name="CustomShape 1"/>
        <xdr:cNvSpPr/>
      </xdr:nvSpPr>
      <xdr:spPr>
        <a:xfrm>
          <a:off x="8345520" y="60260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138</xdr:row>
      <xdr:rowOff>0</xdr:rowOff>
    </xdr:from>
    <xdr:to>
      <xdr:col>4</xdr:col>
      <xdr:colOff>299520</xdr:colOff>
      <xdr:row>138</xdr:row>
      <xdr:rowOff>299520</xdr:rowOff>
    </xdr:to>
    <xdr:sp macro="" textlink="">
      <xdr:nvSpPr>
        <xdr:cNvPr id="2582" name="CustomShape 1"/>
        <xdr:cNvSpPr/>
      </xdr:nvSpPr>
      <xdr:spPr>
        <a:xfrm>
          <a:off x="8345520" y="6026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138</xdr:row>
      <xdr:rowOff>0</xdr:rowOff>
    </xdr:from>
    <xdr:to>
      <xdr:col>4</xdr:col>
      <xdr:colOff>299520</xdr:colOff>
      <xdr:row>138</xdr:row>
      <xdr:rowOff>299520</xdr:rowOff>
    </xdr:to>
    <xdr:sp macro="" textlink="">
      <xdr:nvSpPr>
        <xdr:cNvPr id="2583" name="CustomShape 1"/>
        <xdr:cNvSpPr/>
      </xdr:nvSpPr>
      <xdr:spPr>
        <a:xfrm>
          <a:off x="8345520" y="6026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138</xdr:row>
      <xdr:rowOff>0</xdr:rowOff>
    </xdr:from>
    <xdr:to>
      <xdr:col>4</xdr:col>
      <xdr:colOff>299520</xdr:colOff>
      <xdr:row>138</xdr:row>
      <xdr:rowOff>299520</xdr:rowOff>
    </xdr:to>
    <xdr:sp macro="" textlink="">
      <xdr:nvSpPr>
        <xdr:cNvPr id="2584" name="CustomShape 1"/>
        <xdr:cNvSpPr/>
      </xdr:nvSpPr>
      <xdr:spPr>
        <a:xfrm>
          <a:off x="8345520" y="6026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138</xdr:row>
      <xdr:rowOff>0</xdr:rowOff>
    </xdr:from>
    <xdr:to>
      <xdr:col>4</xdr:col>
      <xdr:colOff>299520</xdr:colOff>
      <xdr:row>138</xdr:row>
      <xdr:rowOff>308520</xdr:rowOff>
    </xdr:to>
    <xdr:sp macro="" textlink="">
      <xdr:nvSpPr>
        <xdr:cNvPr id="2585" name="CustomShape 1"/>
        <xdr:cNvSpPr/>
      </xdr:nvSpPr>
      <xdr:spPr>
        <a:xfrm>
          <a:off x="8345520" y="60260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138</xdr:row>
      <xdr:rowOff>0</xdr:rowOff>
    </xdr:from>
    <xdr:to>
      <xdr:col>4</xdr:col>
      <xdr:colOff>299520</xdr:colOff>
      <xdr:row>138</xdr:row>
      <xdr:rowOff>308520</xdr:rowOff>
    </xdr:to>
    <xdr:sp macro="" textlink="">
      <xdr:nvSpPr>
        <xdr:cNvPr id="2586" name="CustomShape 1"/>
        <xdr:cNvSpPr/>
      </xdr:nvSpPr>
      <xdr:spPr>
        <a:xfrm>
          <a:off x="8345520" y="60260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138</xdr:row>
      <xdr:rowOff>0</xdr:rowOff>
    </xdr:from>
    <xdr:to>
      <xdr:col>4</xdr:col>
      <xdr:colOff>299520</xdr:colOff>
      <xdr:row>138</xdr:row>
      <xdr:rowOff>299520</xdr:rowOff>
    </xdr:to>
    <xdr:sp macro="" textlink="">
      <xdr:nvSpPr>
        <xdr:cNvPr id="2587" name="CustomShape 1"/>
        <xdr:cNvSpPr/>
      </xdr:nvSpPr>
      <xdr:spPr>
        <a:xfrm>
          <a:off x="8345520" y="6026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138</xdr:row>
      <xdr:rowOff>0</xdr:rowOff>
    </xdr:from>
    <xdr:to>
      <xdr:col>4</xdr:col>
      <xdr:colOff>299520</xdr:colOff>
      <xdr:row>138</xdr:row>
      <xdr:rowOff>299520</xdr:rowOff>
    </xdr:to>
    <xdr:sp macro="" textlink="">
      <xdr:nvSpPr>
        <xdr:cNvPr id="2588" name="CustomShape 1"/>
        <xdr:cNvSpPr/>
      </xdr:nvSpPr>
      <xdr:spPr>
        <a:xfrm>
          <a:off x="8345520" y="6026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138</xdr:row>
      <xdr:rowOff>0</xdr:rowOff>
    </xdr:from>
    <xdr:to>
      <xdr:col>4</xdr:col>
      <xdr:colOff>299520</xdr:colOff>
      <xdr:row>138</xdr:row>
      <xdr:rowOff>299520</xdr:rowOff>
    </xdr:to>
    <xdr:sp macro="" textlink="">
      <xdr:nvSpPr>
        <xdr:cNvPr id="2589" name="CustomShape 1"/>
        <xdr:cNvSpPr/>
      </xdr:nvSpPr>
      <xdr:spPr>
        <a:xfrm>
          <a:off x="8345520" y="6026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138</xdr:row>
      <xdr:rowOff>0</xdr:rowOff>
    </xdr:from>
    <xdr:to>
      <xdr:col>4</xdr:col>
      <xdr:colOff>299520</xdr:colOff>
      <xdr:row>138</xdr:row>
      <xdr:rowOff>299520</xdr:rowOff>
    </xdr:to>
    <xdr:sp macro="" textlink="">
      <xdr:nvSpPr>
        <xdr:cNvPr id="2590" name="CustomShape 1"/>
        <xdr:cNvSpPr/>
      </xdr:nvSpPr>
      <xdr:spPr>
        <a:xfrm>
          <a:off x="8345520" y="6026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138</xdr:row>
      <xdr:rowOff>0</xdr:rowOff>
    </xdr:from>
    <xdr:to>
      <xdr:col>4</xdr:col>
      <xdr:colOff>299520</xdr:colOff>
      <xdr:row>138</xdr:row>
      <xdr:rowOff>308520</xdr:rowOff>
    </xdr:to>
    <xdr:sp macro="" textlink="">
      <xdr:nvSpPr>
        <xdr:cNvPr id="2591" name="CustomShape 1"/>
        <xdr:cNvSpPr/>
      </xdr:nvSpPr>
      <xdr:spPr>
        <a:xfrm>
          <a:off x="8345520" y="60260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138</xdr:row>
      <xdr:rowOff>0</xdr:rowOff>
    </xdr:from>
    <xdr:to>
      <xdr:col>4</xdr:col>
      <xdr:colOff>299520</xdr:colOff>
      <xdr:row>138</xdr:row>
      <xdr:rowOff>308520</xdr:rowOff>
    </xdr:to>
    <xdr:sp macro="" textlink="">
      <xdr:nvSpPr>
        <xdr:cNvPr id="2592" name="CustomShape 1"/>
        <xdr:cNvSpPr/>
      </xdr:nvSpPr>
      <xdr:spPr>
        <a:xfrm>
          <a:off x="8345520" y="60260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138</xdr:row>
      <xdr:rowOff>0</xdr:rowOff>
    </xdr:from>
    <xdr:to>
      <xdr:col>4</xdr:col>
      <xdr:colOff>299520</xdr:colOff>
      <xdr:row>138</xdr:row>
      <xdr:rowOff>299520</xdr:rowOff>
    </xdr:to>
    <xdr:sp macro="" textlink="">
      <xdr:nvSpPr>
        <xdr:cNvPr id="2593" name="CustomShape 1"/>
        <xdr:cNvSpPr/>
      </xdr:nvSpPr>
      <xdr:spPr>
        <a:xfrm>
          <a:off x="8345520" y="6026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138</xdr:row>
      <xdr:rowOff>0</xdr:rowOff>
    </xdr:from>
    <xdr:to>
      <xdr:col>4</xdr:col>
      <xdr:colOff>299520</xdr:colOff>
      <xdr:row>138</xdr:row>
      <xdr:rowOff>299520</xdr:rowOff>
    </xdr:to>
    <xdr:sp macro="" textlink="">
      <xdr:nvSpPr>
        <xdr:cNvPr id="2594" name="CustomShape 1"/>
        <xdr:cNvSpPr/>
      </xdr:nvSpPr>
      <xdr:spPr>
        <a:xfrm>
          <a:off x="8345520" y="6026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138</xdr:row>
      <xdr:rowOff>0</xdr:rowOff>
    </xdr:from>
    <xdr:to>
      <xdr:col>4</xdr:col>
      <xdr:colOff>299520</xdr:colOff>
      <xdr:row>138</xdr:row>
      <xdr:rowOff>299520</xdr:rowOff>
    </xdr:to>
    <xdr:sp macro="" textlink="">
      <xdr:nvSpPr>
        <xdr:cNvPr id="2595" name="CustomShape 1"/>
        <xdr:cNvSpPr/>
      </xdr:nvSpPr>
      <xdr:spPr>
        <a:xfrm>
          <a:off x="8345520" y="6026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139</xdr:row>
      <xdr:rowOff>0</xdr:rowOff>
    </xdr:from>
    <xdr:to>
      <xdr:col>4</xdr:col>
      <xdr:colOff>299520</xdr:colOff>
      <xdr:row>139</xdr:row>
      <xdr:rowOff>308520</xdr:rowOff>
    </xdr:to>
    <xdr:sp macro="" textlink="">
      <xdr:nvSpPr>
        <xdr:cNvPr id="2596" name="CustomShape 1"/>
        <xdr:cNvSpPr/>
      </xdr:nvSpPr>
      <xdr:spPr>
        <a:xfrm>
          <a:off x="8345520" y="60993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139</xdr:row>
      <xdr:rowOff>0</xdr:rowOff>
    </xdr:from>
    <xdr:to>
      <xdr:col>4</xdr:col>
      <xdr:colOff>299520</xdr:colOff>
      <xdr:row>139</xdr:row>
      <xdr:rowOff>308520</xdr:rowOff>
    </xdr:to>
    <xdr:sp macro="" textlink="">
      <xdr:nvSpPr>
        <xdr:cNvPr id="2597" name="CustomShape 1"/>
        <xdr:cNvSpPr/>
      </xdr:nvSpPr>
      <xdr:spPr>
        <a:xfrm>
          <a:off x="8345520" y="60993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139</xdr:row>
      <xdr:rowOff>0</xdr:rowOff>
    </xdr:from>
    <xdr:to>
      <xdr:col>4</xdr:col>
      <xdr:colOff>299520</xdr:colOff>
      <xdr:row>139</xdr:row>
      <xdr:rowOff>299520</xdr:rowOff>
    </xdr:to>
    <xdr:sp macro="" textlink="">
      <xdr:nvSpPr>
        <xdr:cNvPr id="2598" name="CustomShape 1"/>
        <xdr:cNvSpPr/>
      </xdr:nvSpPr>
      <xdr:spPr>
        <a:xfrm>
          <a:off x="8345520" y="60993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139</xdr:row>
      <xdr:rowOff>0</xdr:rowOff>
    </xdr:from>
    <xdr:to>
      <xdr:col>4</xdr:col>
      <xdr:colOff>299520</xdr:colOff>
      <xdr:row>139</xdr:row>
      <xdr:rowOff>299520</xdr:rowOff>
    </xdr:to>
    <xdr:sp macro="" textlink="">
      <xdr:nvSpPr>
        <xdr:cNvPr id="2599" name="CustomShape 1"/>
        <xdr:cNvSpPr/>
      </xdr:nvSpPr>
      <xdr:spPr>
        <a:xfrm>
          <a:off x="8345520" y="60993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139</xdr:row>
      <xdr:rowOff>0</xdr:rowOff>
    </xdr:from>
    <xdr:to>
      <xdr:col>4</xdr:col>
      <xdr:colOff>299520</xdr:colOff>
      <xdr:row>139</xdr:row>
      <xdr:rowOff>299520</xdr:rowOff>
    </xdr:to>
    <xdr:sp macro="" textlink="">
      <xdr:nvSpPr>
        <xdr:cNvPr id="2600" name="CustomShape 1"/>
        <xdr:cNvSpPr/>
      </xdr:nvSpPr>
      <xdr:spPr>
        <a:xfrm>
          <a:off x="8345520" y="60993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139</xdr:row>
      <xdr:rowOff>0</xdr:rowOff>
    </xdr:from>
    <xdr:to>
      <xdr:col>4</xdr:col>
      <xdr:colOff>299520</xdr:colOff>
      <xdr:row>139</xdr:row>
      <xdr:rowOff>299520</xdr:rowOff>
    </xdr:to>
    <xdr:sp macro="" textlink="">
      <xdr:nvSpPr>
        <xdr:cNvPr id="2601" name="CustomShape 1"/>
        <xdr:cNvSpPr/>
      </xdr:nvSpPr>
      <xdr:spPr>
        <a:xfrm>
          <a:off x="8345520" y="60993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139</xdr:row>
      <xdr:rowOff>0</xdr:rowOff>
    </xdr:from>
    <xdr:to>
      <xdr:col>4</xdr:col>
      <xdr:colOff>299520</xdr:colOff>
      <xdr:row>139</xdr:row>
      <xdr:rowOff>308520</xdr:rowOff>
    </xdr:to>
    <xdr:sp macro="" textlink="">
      <xdr:nvSpPr>
        <xdr:cNvPr id="2602" name="CustomShape 1"/>
        <xdr:cNvSpPr/>
      </xdr:nvSpPr>
      <xdr:spPr>
        <a:xfrm>
          <a:off x="8345520" y="60993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139</xdr:row>
      <xdr:rowOff>0</xdr:rowOff>
    </xdr:from>
    <xdr:to>
      <xdr:col>4</xdr:col>
      <xdr:colOff>299520</xdr:colOff>
      <xdr:row>139</xdr:row>
      <xdr:rowOff>308520</xdr:rowOff>
    </xdr:to>
    <xdr:sp macro="" textlink="">
      <xdr:nvSpPr>
        <xdr:cNvPr id="2603" name="CustomShape 1"/>
        <xdr:cNvSpPr/>
      </xdr:nvSpPr>
      <xdr:spPr>
        <a:xfrm>
          <a:off x="8345520" y="60993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139</xdr:row>
      <xdr:rowOff>0</xdr:rowOff>
    </xdr:from>
    <xdr:to>
      <xdr:col>4</xdr:col>
      <xdr:colOff>299520</xdr:colOff>
      <xdr:row>139</xdr:row>
      <xdr:rowOff>299520</xdr:rowOff>
    </xdr:to>
    <xdr:sp macro="" textlink="">
      <xdr:nvSpPr>
        <xdr:cNvPr id="2604" name="CustomShape 1"/>
        <xdr:cNvSpPr/>
      </xdr:nvSpPr>
      <xdr:spPr>
        <a:xfrm>
          <a:off x="8345520" y="60993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139</xdr:row>
      <xdr:rowOff>0</xdr:rowOff>
    </xdr:from>
    <xdr:to>
      <xdr:col>4</xdr:col>
      <xdr:colOff>299520</xdr:colOff>
      <xdr:row>139</xdr:row>
      <xdr:rowOff>299520</xdr:rowOff>
    </xdr:to>
    <xdr:sp macro="" textlink="">
      <xdr:nvSpPr>
        <xdr:cNvPr id="2605" name="CustomShape 1"/>
        <xdr:cNvSpPr/>
      </xdr:nvSpPr>
      <xdr:spPr>
        <a:xfrm>
          <a:off x="8345520" y="60993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139</xdr:row>
      <xdr:rowOff>0</xdr:rowOff>
    </xdr:from>
    <xdr:to>
      <xdr:col>4</xdr:col>
      <xdr:colOff>299520</xdr:colOff>
      <xdr:row>139</xdr:row>
      <xdr:rowOff>299520</xdr:rowOff>
    </xdr:to>
    <xdr:sp macro="" textlink="">
      <xdr:nvSpPr>
        <xdr:cNvPr id="2606" name="CustomShape 1"/>
        <xdr:cNvSpPr/>
      </xdr:nvSpPr>
      <xdr:spPr>
        <a:xfrm>
          <a:off x="8345520" y="60993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139</xdr:row>
      <xdr:rowOff>0</xdr:rowOff>
    </xdr:from>
    <xdr:to>
      <xdr:col>4</xdr:col>
      <xdr:colOff>299520</xdr:colOff>
      <xdr:row>139</xdr:row>
      <xdr:rowOff>308520</xdr:rowOff>
    </xdr:to>
    <xdr:sp macro="" textlink="">
      <xdr:nvSpPr>
        <xdr:cNvPr id="2607" name="CustomShape 1"/>
        <xdr:cNvSpPr/>
      </xdr:nvSpPr>
      <xdr:spPr>
        <a:xfrm>
          <a:off x="8345520" y="60993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139</xdr:row>
      <xdr:rowOff>0</xdr:rowOff>
    </xdr:from>
    <xdr:to>
      <xdr:col>4</xdr:col>
      <xdr:colOff>299520</xdr:colOff>
      <xdr:row>139</xdr:row>
      <xdr:rowOff>308520</xdr:rowOff>
    </xdr:to>
    <xdr:sp macro="" textlink="">
      <xdr:nvSpPr>
        <xdr:cNvPr id="2608" name="CustomShape 1"/>
        <xdr:cNvSpPr/>
      </xdr:nvSpPr>
      <xdr:spPr>
        <a:xfrm>
          <a:off x="8345520" y="60993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139</xdr:row>
      <xdr:rowOff>0</xdr:rowOff>
    </xdr:from>
    <xdr:to>
      <xdr:col>4</xdr:col>
      <xdr:colOff>299520</xdr:colOff>
      <xdr:row>139</xdr:row>
      <xdr:rowOff>299520</xdr:rowOff>
    </xdr:to>
    <xdr:sp macro="" textlink="">
      <xdr:nvSpPr>
        <xdr:cNvPr id="2609" name="CustomShape 1"/>
        <xdr:cNvSpPr/>
      </xdr:nvSpPr>
      <xdr:spPr>
        <a:xfrm>
          <a:off x="8345520" y="60993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139</xdr:row>
      <xdr:rowOff>0</xdr:rowOff>
    </xdr:from>
    <xdr:to>
      <xdr:col>4</xdr:col>
      <xdr:colOff>299520</xdr:colOff>
      <xdr:row>139</xdr:row>
      <xdr:rowOff>299520</xdr:rowOff>
    </xdr:to>
    <xdr:sp macro="" textlink="">
      <xdr:nvSpPr>
        <xdr:cNvPr id="2610" name="CustomShape 1"/>
        <xdr:cNvSpPr/>
      </xdr:nvSpPr>
      <xdr:spPr>
        <a:xfrm>
          <a:off x="8345520" y="60993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139</xdr:row>
      <xdr:rowOff>0</xdr:rowOff>
    </xdr:from>
    <xdr:to>
      <xdr:col>4</xdr:col>
      <xdr:colOff>299520</xdr:colOff>
      <xdr:row>139</xdr:row>
      <xdr:rowOff>299520</xdr:rowOff>
    </xdr:to>
    <xdr:sp macro="" textlink="">
      <xdr:nvSpPr>
        <xdr:cNvPr id="2611" name="CustomShape 1"/>
        <xdr:cNvSpPr/>
      </xdr:nvSpPr>
      <xdr:spPr>
        <a:xfrm>
          <a:off x="8345520" y="60993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139</xdr:row>
      <xdr:rowOff>0</xdr:rowOff>
    </xdr:from>
    <xdr:to>
      <xdr:col>4</xdr:col>
      <xdr:colOff>299520</xdr:colOff>
      <xdr:row>139</xdr:row>
      <xdr:rowOff>299520</xdr:rowOff>
    </xdr:to>
    <xdr:sp macro="" textlink="">
      <xdr:nvSpPr>
        <xdr:cNvPr id="2612" name="CustomShape 1"/>
        <xdr:cNvSpPr/>
      </xdr:nvSpPr>
      <xdr:spPr>
        <a:xfrm>
          <a:off x="8345520" y="60993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139</xdr:row>
      <xdr:rowOff>0</xdr:rowOff>
    </xdr:from>
    <xdr:to>
      <xdr:col>4</xdr:col>
      <xdr:colOff>299520</xdr:colOff>
      <xdr:row>139</xdr:row>
      <xdr:rowOff>308520</xdr:rowOff>
    </xdr:to>
    <xdr:sp macro="" textlink="">
      <xdr:nvSpPr>
        <xdr:cNvPr id="2613" name="CustomShape 1"/>
        <xdr:cNvSpPr/>
      </xdr:nvSpPr>
      <xdr:spPr>
        <a:xfrm>
          <a:off x="8345520" y="60993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139</xdr:row>
      <xdr:rowOff>0</xdr:rowOff>
    </xdr:from>
    <xdr:to>
      <xdr:col>4</xdr:col>
      <xdr:colOff>299520</xdr:colOff>
      <xdr:row>139</xdr:row>
      <xdr:rowOff>308520</xdr:rowOff>
    </xdr:to>
    <xdr:sp macro="" textlink="">
      <xdr:nvSpPr>
        <xdr:cNvPr id="2614" name="CustomShape 1"/>
        <xdr:cNvSpPr/>
      </xdr:nvSpPr>
      <xdr:spPr>
        <a:xfrm>
          <a:off x="8345520" y="609933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139</xdr:row>
      <xdr:rowOff>0</xdr:rowOff>
    </xdr:from>
    <xdr:to>
      <xdr:col>4</xdr:col>
      <xdr:colOff>299520</xdr:colOff>
      <xdr:row>139</xdr:row>
      <xdr:rowOff>299520</xdr:rowOff>
    </xdr:to>
    <xdr:sp macro="" textlink="">
      <xdr:nvSpPr>
        <xdr:cNvPr id="2615" name="CustomShape 1"/>
        <xdr:cNvSpPr/>
      </xdr:nvSpPr>
      <xdr:spPr>
        <a:xfrm>
          <a:off x="8345520" y="60993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139</xdr:row>
      <xdr:rowOff>0</xdr:rowOff>
    </xdr:from>
    <xdr:to>
      <xdr:col>4</xdr:col>
      <xdr:colOff>299520</xdr:colOff>
      <xdr:row>139</xdr:row>
      <xdr:rowOff>299520</xdr:rowOff>
    </xdr:to>
    <xdr:sp macro="" textlink="">
      <xdr:nvSpPr>
        <xdr:cNvPr id="2616" name="CustomShape 1"/>
        <xdr:cNvSpPr/>
      </xdr:nvSpPr>
      <xdr:spPr>
        <a:xfrm>
          <a:off x="8345520" y="60993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139</xdr:row>
      <xdr:rowOff>0</xdr:rowOff>
    </xdr:from>
    <xdr:to>
      <xdr:col>4</xdr:col>
      <xdr:colOff>299520</xdr:colOff>
      <xdr:row>139</xdr:row>
      <xdr:rowOff>299520</xdr:rowOff>
    </xdr:to>
    <xdr:sp macro="" textlink="">
      <xdr:nvSpPr>
        <xdr:cNvPr id="2617" name="CustomShape 1"/>
        <xdr:cNvSpPr/>
      </xdr:nvSpPr>
      <xdr:spPr>
        <a:xfrm>
          <a:off x="8345520" y="609933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140</xdr:row>
      <xdr:rowOff>0</xdr:rowOff>
    </xdr:from>
    <xdr:to>
      <xdr:col>4</xdr:col>
      <xdr:colOff>299520</xdr:colOff>
      <xdr:row>141</xdr:row>
      <xdr:rowOff>118080</xdr:rowOff>
    </xdr:to>
    <xdr:sp macro="" textlink="">
      <xdr:nvSpPr>
        <xdr:cNvPr id="2618" name="CustomShape 1"/>
        <xdr:cNvSpPr/>
      </xdr:nvSpPr>
      <xdr:spPr>
        <a:xfrm>
          <a:off x="8345520" y="62127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140</xdr:row>
      <xdr:rowOff>0</xdr:rowOff>
    </xdr:from>
    <xdr:to>
      <xdr:col>4</xdr:col>
      <xdr:colOff>299520</xdr:colOff>
      <xdr:row>141</xdr:row>
      <xdr:rowOff>118080</xdr:rowOff>
    </xdr:to>
    <xdr:sp macro="" textlink="">
      <xdr:nvSpPr>
        <xdr:cNvPr id="2619" name="CustomShape 1"/>
        <xdr:cNvSpPr/>
      </xdr:nvSpPr>
      <xdr:spPr>
        <a:xfrm>
          <a:off x="8345520" y="62127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140</xdr:row>
      <xdr:rowOff>0</xdr:rowOff>
    </xdr:from>
    <xdr:to>
      <xdr:col>4</xdr:col>
      <xdr:colOff>299520</xdr:colOff>
      <xdr:row>141</xdr:row>
      <xdr:rowOff>109080</xdr:rowOff>
    </xdr:to>
    <xdr:sp macro="" textlink="">
      <xdr:nvSpPr>
        <xdr:cNvPr id="2620" name="CustomShape 1"/>
        <xdr:cNvSpPr/>
      </xdr:nvSpPr>
      <xdr:spPr>
        <a:xfrm>
          <a:off x="8345520" y="6212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140</xdr:row>
      <xdr:rowOff>0</xdr:rowOff>
    </xdr:from>
    <xdr:to>
      <xdr:col>4</xdr:col>
      <xdr:colOff>299520</xdr:colOff>
      <xdr:row>141</xdr:row>
      <xdr:rowOff>109080</xdr:rowOff>
    </xdr:to>
    <xdr:sp macro="" textlink="">
      <xdr:nvSpPr>
        <xdr:cNvPr id="2621" name="CustomShape 1"/>
        <xdr:cNvSpPr/>
      </xdr:nvSpPr>
      <xdr:spPr>
        <a:xfrm>
          <a:off x="8345520" y="6212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140</xdr:row>
      <xdr:rowOff>0</xdr:rowOff>
    </xdr:from>
    <xdr:to>
      <xdr:col>4</xdr:col>
      <xdr:colOff>299520</xdr:colOff>
      <xdr:row>141</xdr:row>
      <xdr:rowOff>109080</xdr:rowOff>
    </xdr:to>
    <xdr:sp macro="" textlink="">
      <xdr:nvSpPr>
        <xdr:cNvPr id="2622" name="CustomShape 1"/>
        <xdr:cNvSpPr/>
      </xdr:nvSpPr>
      <xdr:spPr>
        <a:xfrm>
          <a:off x="8345520" y="6212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140</xdr:row>
      <xdr:rowOff>0</xdr:rowOff>
    </xdr:from>
    <xdr:to>
      <xdr:col>4</xdr:col>
      <xdr:colOff>299520</xdr:colOff>
      <xdr:row>141</xdr:row>
      <xdr:rowOff>109080</xdr:rowOff>
    </xdr:to>
    <xdr:sp macro="" textlink="">
      <xdr:nvSpPr>
        <xdr:cNvPr id="2623" name="CustomShape 1"/>
        <xdr:cNvSpPr/>
      </xdr:nvSpPr>
      <xdr:spPr>
        <a:xfrm>
          <a:off x="8345520" y="6212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140</xdr:row>
      <xdr:rowOff>0</xdr:rowOff>
    </xdr:from>
    <xdr:to>
      <xdr:col>4</xdr:col>
      <xdr:colOff>299520</xdr:colOff>
      <xdr:row>141</xdr:row>
      <xdr:rowOff>118080</xdr:rowOff>
    </xdr:to>
    <xdr:sp macro="" textlink="">
      <xdr:nvSpPr>
        <xdr:cNvPr id="2624" name="CustomShape 1"/>
        <xdr:cNvSpPr/>
      </xdr:nvSpPr>
      <xdr:spPr>
        <a:xfrm>
          <a:off x="8345520" y="62127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140</xdr:row>
      <xdr:rowOff>0</xdr:rowOff>
    </xdr:from>
    <xdr:to>
      <xdr:col>4</xdr:col>
      <xdr:colOff>299520</xdr:colOff>
      <xdr:row>141</xdr:row>
      <xdr:rowOff>118080</xdr:rowOff>
    </xdr:to>
    <xdr:sp macro="" textlink="">
      <xdr:nvSpPr>
        <xdr:cNvPr id="2625" name="CustomShape 1"/>
        <xdr:cNvSpPr/>
      </xdr:nvSpPr>
      <xdr:spPr>
        <a:xfrm>
          <a:off x="8345520" y="62127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140</xdr:row>
      <xdr:rowOff>0</xdr:rowOff>
    </xdr:from>
    <xdr:to>
      <xdr:col>4</xdr:col>
      <xdr:colOff>299520</xdr:colOff>
      <xdr:row>141</xdr:row>
      <xdr:rowOff>109080</xdr:rowOff>
    </xdr:to>
    <xdr:sp macro="" textlink="">
      <xdr:nvSpPr>
        <xdr:cNvPr id="2626" name="CustomShape 1"/>
        <xdr:cNvSpPr/>
      </xdr:nvSpPr>
      <xdr:spPr>
        <a:xfrm>
          <a:off x="8345520" y="6212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140</xdr:row>
      <xdr:rowOff>0</xdr:rowOff>
    </xdr:from>
    <xdr:to>
      <xdr:col>4</xdr:col>
      <xdr:colOff>299520</xdr:colOff>
      <xdr:row>141</xdr:row>
      <xdr:rowOff>109080</xdr:rowOff>
    </xdr:to>
    <xdr:sp macro="" textlink="">
      <xdr:nvSpPr>
        <xdr:cNvPr id="2627" name="CustomShape 1"/>
        <xdr:cNvSpPr/>
      </xdr:nvSpPr>
      <xdr:spPr>
        <a:xfrm>
          <a:off x="8345520" y="6212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140</xdr:row>
      <xdr:rowOff>0</xdr:rowOff>
    </xdr:from>
    <xdr:to>
      <xdr:col>4</xdr:col>
      <xdr:colOff>299520</xdr:colOff>
      <xdr:row>141</xdr:row>
      <xdr:rowOff>109080</xdr:rowOff>
    </xdr:to>
    <xdr:sp macro="" textlink="">
      <xdr:nvSpPr>
        <xdr:cNvPr id="2628" name="CustomShape 1"/>
        <xdr:cNvSpPr/>
      </xdr:nvSpPr>
      <xdr:spPr>
        <a:xfrm>
          <a:off x="8345520" y="6212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140</xdr:row>
      <xdr:rowOff>0</xdr:rowOff>
    </xdr:from>
    <xdr:to>
      <xdr:col>4</xdr:col>
      <xdr:colOff>299520</xdr:colOff>
      <xdr:row>141</xdr:row>
      <xdr:rowOff>118080</xdr:rowOff>
    </xdr:to>
    <xdr:sp macro="" textlink="">
      <xdr:nvSpPr>
        <xdr:cNvPr id="2629" name="CustomShape 1"/>
        <xdr:cNvSpPr/>
      </xdr:nvSpPr>
      <xdr:spPr>
        <a:xfrm>
          <a:off x="8345520" y="62127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140</xdr:row>
      <xdr:rowOff>0</xdr:rowOff>
    </xdr:from>
    <xdr:to>
      <xdr:col>4</xdr:col>
      <xdr:colOff>299520</xdr:colOff>
      <xdr:row>141</xdr:row>
      <xdr:rowOff>118080</xdr:rowOff>
    </xdr:to>
    <xdr:sp macro="" textlink="">
      <xdr:nvSpPr>
        <xdr:cNvPr id="2630" name="CustomShape 1"/>
        <xdr:cNvSpPr/>
      </xdr:nvSpPr>
      <xdr:spPr>
        <a:xfrm>
          <a:off x="8345520" y="62127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140</xdr:row>
      <xdr:rowOff>0</xdr:rowOff>
    </xdr:from>
    <xdr:to>
      <xdr:col>4</xdr:col>
      <xdr:colOff>299520</xdr:colOff>
      <xdr:row>141</xdr:row>
      <xdr:rowOff>109080</xdr:rowOff>
    </xdr:to>
    <xdr:sp macro="" textlink="">
      <xdr:nvSpPr>
        <xdr:cNvPr id="2631" name="CustomShape 1"/>
        <xdr:cNvSpPr/>
      </xdr:nvSpPr>
      <xdr:spPr>
        <a:xfrm>
          <a:off x="8345520" y="6212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140</xdr:row>
      <xdr:rowOff>0</xdr:rowOff>
    </xdr:from>
    <xdr:to>
      <xdr:col>4</xdr:col>
      <xdr:colOff>299520</xdr:colOff>
      <xdr:row>141</xdr:row>
      <xdr:rowOff>109080</xdr:rowOff>
    </xdr:to>
    <xdr:sp macro="" textlink="">
      <xdr:nvSpPr>
        <xdr:cNvPr id="2632" name="CustomShape 1"/>
        <xdr:cNvSpPr/>
      </xdr:nvSpPr>
      <xdr:spPr>
        <a:xfrm>
          <a:off x="8345520" y="6212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140</xdr:row>
      <xdr:rowOff>0</xdr:rowOff>
    </xdr:from>
    <xdr:to>
      <xdr:col>4</xdr:col>
      <xdr:colOff>299520</xdr:colOff>
      <xdr:row>141</xdr:row>
      <xdr:rowOff>109080</xdr:rowOff>
    </xdr:to>
    <xdr:sp macro="" textlink="">
      <xdr:nvSpPr>
        <xdr:cNvPr id="2633" name="CustomShape 1"/>
        <xdr:cNvSpPr/>
      </xdr:nvSpPr>
      <xdr:spPr>
        <a:xfrm>
          <a:off x="8345520" y="6212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140</xdr:row>
      <xdr:rowOff>0</xdr:rowOff>
    </xdr:from>
    <xdr:to>
      <xdr:col>4</xdr:col>
      <xdr:colOff>299520</xdr:colOff>
      <xdr:row>141</xdr:row>
      <xdr:rowOff>109080</xdr:rowOff>
    </xdr:to>
    <xdr:sp macro="" textlink="">
      <xdr:nvSpPr>
        <xdr:cNvPr id="2634" name="CustomShape 1"/>
        <xdr:cNvSpPr/>
      </xdr:nvSpPr>
      <xdr:spPr>
        <a:xfrm>
          <a:off x="8345520" y="6212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140</xdr:row>
      <xdr:rowOff>0</xdr:rowOff>
    </xdr:from>
    <xdr:to>
      <xdr:col>4</xdr:col>
      <xdr:colOff>299520</xdr:colOff>
      <xdr:row>141</xdr:row>
      <xdr:rowOff>118080</xdr:rowOff>
    </xdr:to>
    <xdr:sp macro="" textlink="">
      <xdr:nvSpPr>
        <xdr:cNvPr id="2635" name="CustomShape 1"/>
        <xdr:cNvSpPr/>
      </xdr:nvSpPr>
      <xdr:spPr>
        <a:xfrm>
          <a:off x="8345520" y="62127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140</xdr:row>
      <xdr:rowOff>0</xdr:rowOff>
    </xdr:from>
    <xdr:to>
      <xdr:col>4</xdr:col>
      <xdr:colOff>299520</xdr:colOff>
      <xdr:row>141</xdr:row>
      <xdr:rowOff>118080</xdr:rowOff>
    </xdr:to>
    <xdr:sp macro="" textlink="">
      <xdr:nvSpPr>
        <xdr:cNvPr id="2636" name="CustomShape 1"/>
        <xdr:cNvSpPr/>
      </xdr:nvSpPr>
      <xdr:spPr>
        <a:xfrm>
          <a:off x="8345520" y="62127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140</xdr:row>
      <xdr:rowOff>0</xdr:rowOff>
    </xdr:from>
    <xdr:to>
      <xdr:col>4</xdr:col>
      <xdr:colOff>299520</xdr:colOff>
      <xdr:row>141</xdr:row>
      <xdr:rowOff>109080</xdr:rowOff>
    </xdr:to>
    <xdr:sp macro="" textlink="">
      <xdr:nvSpPr>
        <xdr:cNvPr id="2637" name="CustomShape 1"/>
        <xdr:cNvSpPr/>
      </xdr:nvSpPr>
      <xdr:spPr>
        <a:xfrm>
          <a:off x="8345520" y="6212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140</xdr:row>
      <xdr:rowOff>0</xdr:rowOff>
    </xdr:from>
    <xdr:to>
      <xdr:col>4</xdr:col>
      <xdr:colOff>299520</xdr:colOff>
      <xdr:row>141</xdr:row>
      <xdr:rowOff>109080</xdr:rowOff>
    </xdr:to>
    <xdr:sp macro="" textlink="">
      <xdr:nvSpPr>
        <xdr:cNvPr id="2638" name="CustomShape 1"/>
        <xdr:cNvSpPr/>
      </xdr:nvSpPr>
      <xdr:spPr>
        <a:xfrm>
          <a:off x="8345520" y="6212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140</xdr:row>
      <xdr:rowOff>0</xdr:rowOff>
    </xdr:from>
    <xdr:to>
      <xdr:col>4</xdr:col>
      <xdr:colOff>299520</xdr:colOff>
      <xdr:row>141</xdr:row>
      <xdr:rowOff>109080</xdr:rowOff>
    </xdr:to>
    <xdr:sp macro="" textlink="">
      <xdr:nvSpPr>
        <xdr:cNvPr id="2639" name="CustomShape 1"/>
        <xdr:cNvSpPr/>
      </xdr:nvSpPr>
      <xdr:spPr>
        <a:xfrm>
          <a:off x="8345520" y="6212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149</xdr:row>
      <xdr:rowOff>0</xdr:rowOff>
    </xdr:from>
    <xdr:to>
      <xdr:col>4</xdr:col>
      <xdr:colOff>299520</xdr:colOff>
      <xdr:row>149</xdr:row>
      <xdr:rowOff>308520</xdr:rowOff>
    </xdr:to>
    <xdr:sp macro="" textlink="">
      <xdr:nvSpPr>
        <xdr:cNvPr id="2640" name="CustomShape 1"/>
        <xdr:cNvSpPr/>
      </xdr:nvSpPr>
      <xdr:spPr>
        <a:xfrm>
          <a:off x="8345520" y="66737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149</xdr:row>
      <xdr:rowOff>0</xdr:rowOff>
    </xdr:from>
    <xdr:to>
      <xdr:col>4</xdr:col>
      <xdr:colOff>299520</xdr:colOff>
      <xdr:row>149</xdr:row>
      <xdr:rowOff>308520</xdr:rowOff>
    </xdr:to>
    <xdr:sp macro="" textlink="">
      <xdr:nvSpPr>
        <xdr:cNvPr id="2641" name="CustomShape 1"/>
        <xdr:cNvSpPr/>
      </xdr:nvSpPr>
      <xdr:spPr>
        <a:xfrm>
          <a:off x="8345520" y="66737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149</xdr:row>
      <xdr:rowOff>0</xdr:rowOff>
    </xdr:from>
    <xdr:to>
      <xdr:col>4</xdr:col>
      <xdr:colOff>299520</xdr:colOff>
      <xdr:row>149</xdr:row>
      <xdr:rowOff>299520</xdr:rowOff>
    </xdr:to>
    <xdr:sp macro="" textlink="">
      <xdr:nvSpPr>
        <xdr:cNvPr id="2642" name="CustomShape 1"/>
        <xdr:cNvSpPr/>
      </xdr:nvSpPr>
      <xdr:spPr>
        <a:xfrm>
          <a:off x="8345520" y="66737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149</xdr:row>
      <xdr:rowOff>0</xdr:rowOff>
    </xdr:from>
    <xdr:to>
      <xdr:col>4</xdr:col>
      <xdr:colOff>299520</xdr:colOff>
      <xdr:row>149</xdr:row>
      <xdr:rowOff>299520</xdr:rowOff>
    </xdr:to>
    <xdr:sp macro="" textlink="">
      <xdr:nvSpPr>
        <xdr:cNvPr id="2643" name="CustomShape 1"/>
        <xdr:cNvSpPr/>
      </xdr:nvSpPr>
      <xdr:spPr>
        <a:xfrm>
          <a:off x="8345520" y="66737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149</xdr:row>
      <xdr:rowOff>0</xdr:rowOff>
    </xdr:from>
    <xdr:to>
      <xdr:col>4</xdr:col>
      <xdr:colOff>299520</xdr:colOff>
      <xdr:row>149</xdr:row>
      <xdr:rowOff>299520</xdr:rowOff>
    </xdr:to>
    <xdr:sp macro="" textlink="">
      <xdr:nvSpPr>
        <xdr:cNvPr id="2644" name="CustomShape 1"/>
        <xdr:cNvSpPr/>
      </xdr:nvSpPr>
      <xdr:spPr>
        <a:xfrm>
          <a:off x="8345520" y="66737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149</xdr:row>
      <xdr:rowOff>0</xdr:rowOff>
    </xdr:from>
    <xdr:to>
      <xdr:col>4</xdr:col>
      <xdr:colOff>299520</xdr:colOff>
      <xdr:row>149</xdr:row>
      <xdr:rowOff>299520</xdr:rowOff>
    </xdr:to>
    <xdr:sp macro="" textlink="">
      <xdr:nvSpPr>
        <xdr:cNvPr id="2645" name="CustomShape 1"/>
        <xdr:cNvSpPr/>
      </xdr:nvSpPr>
      <xdr:spPr>
        <a:xfrm>
          <a:off x="8345520" y="66737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149</xdr:row>
      <xdr:rowOff>0</xdr:rowOff>
    </xdr:from>
    <xdr:to>
      <xdr:col>4</xdr:col>
      <xdr:colOff>299520</xdr:colOff>
      <xdr:row>149</xdr:row>
      <xdr:rowOff>308520</xdr:rowOff>
    </xdr:to>
    <xdr:sp macro="" textlink="">
      <xdr:nvSpPr>
        <xdr:cNvPr id="2646" name="CustomShape 1"/>
        <xdr:cNvSpPr/>
      </xdr:nvSpPr>
      <xdr:spPr>
        <a:xfrm>
          <a:off x="8345520" y="66737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149</xdr:row>
      <xdr:rowOff>0</xdr:rowOff>
    </xdr:from>
    <xdr:to>
      <xdr:col>4</xdr:col>
      <xdr:colOff>299520</xdr:colOff>
      <xdr:row>149</xdr:row>
      <xdr:rowOff>308520</xdr:rowOff>
    </xdr:to>
    <xdr:sp macro="" textlink="">
      <xdr:nvSpPr>
        <xdr:cNvPr id="2647" name="CustomShape 1"/>
        <xdr:cNvSpPr/>
      </xdr:nvSpPr>
      <xdr:spPr>
        <a:xfrm>
          <a:off x="8345520" y="66737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149</xdr:row>
      <xdr:rowOff>0</xdr:rowOff>
    </xdr:from>
    <xdr:to>
      <xdr:col>4</xdr:col>
      <xdr:colOff>299520</xdr:colOff>
      <xdr:row>149</xdr:row>
      <xdr:rowOff>299520</xdr:rowOff>
    </xdr:to>
    <xdr:sp macro="" textlink="">
      <xdr:nvSpPr>
        <xdr:cNvPr id="2648" name="CustomShape 1"/>
        <xdr:cNvSpPr/>
      </xdr:nvSpPr>
      <xdr:spPr>
        <a:xfrm>
          <a:off x="8345520" y="66737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149</xdr:row>
      <xdr:rowOff>0</xdr:rowOff>
    </xdr:from>
    <xdr:to>
      <xdr:col>4</xdr:col>
      <xdr:colOff>299520</xdr:colOff>
      <xdr:row>149</xdr:row>
      <xdr:rowOff>299520</xdr:rowOff>
    </xdr:to>
    <xdr:sp macro="" textlink="">
      <xdr:nvSpPr>
        <xdr:cNvPr id="2649" name="CustomShape 1"/>
        <xdr:cNvSpPr/>
      </xdr:nvSpPr>
      <xdr:spPr>
        <a:xfrm>
          <a:off x="8345520" y="66737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149</xdr:row>
      <xdr:rowOff>0</xdr:rowOff>
    </xdr:from>
    <xdr:to>
      <xdr:col>4</xdr:col>
      <xdr:colOff>299520</xdr:colOff>
      <xdr:row>149</xdr:row>
      <xdr:rowOff>299520</xdr:rowOff>
    </xdr:to>
    <xdr:sp macro="" textlink="">
      <xdr:nvSpPr>
        <xdr:cNvPr id="2650" name="CustomShape 1"/>
        <xdr:cNvSpPr/>
      </xdr:nvSpPr>
      <xdr:spPr>
        <a:xfrm>
          <a:off x="8345520" y="66737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149</xdr:row>
      <xdr:rowOff>0</xdr:rowOff>
    </xdr:from>
    <xdr:to>
      <xdr:col>4</xdr:col>
      <xdr:colOff>299520</xdr:colOff>
      <xdr:row>149</xdr:row>
      <xdr:rowOff>308520</xdr:rowOff>
    </xdr:to>
    <xdr:sp macro="" textlink="">
      <xdr:nvSpPr>
        <xdr:cNvPr id="2651" name="CustomShape 1"/>
        <xdr:cNvSpPr/>
      </xdr:nvSpPr>
      <xdr:spPr>
        <a:xfrm>
          <a:off x="8345520" y="66737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149</xdr:row>
      <xdr:rowOff>0</xdr:rowOff>
    </xdr:from>
    <xdr:to>
      <xdr:col>4</xdr:col>
      <xdr:colOff>299520</xdr:colOff>
      <xdr:row>149</xdr:row>
      <xdr:rowOff>308520</xdr:rowOff>
    </xdr:to>
    <xdr:sp macro="" textlink="">
      <xdr:nvSpPr>
        <xdr:cNvPr id="2652" name="CustomShape 1"/>
        <xdr:cNvSpPr/>
      </xdr:nvSpPr>
      <xdr:spPr>
        <a:xfrm>
          <a:off x="8345520" y="66737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149</xdr:row>
      <xdr:rowOff>0</xdr:rowOff>
    </xdr:from>
    <xdr:to>
      <xdr:col>4</xdr:col>
      <xdr:colOff>299520</xdr:colOff>
      <xdr:row>149</xdr:row>
      <xdr:rowOff>299520</xdr:rowOff>
    </xdr:to>
    <xdr:sp macro="" textlink="">
      <xdr:nvSpPr>
        <xdr:cNvPr id="2653" name="CustomShape 1"/>
        <xdr:cNvSpPr/>
      </xdr:nvSpPr>
      <xdr:spPr>
        <a:xfrm>
          <a:off x="8345520" y="66737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149</xdr:row>
      <xdr:rowOff>0</xdr:rowOff>
    </xdr:from>
    <xdr:to>
      <xdr:col>4</xdr:col>
      <xdr:colOff>299520</xdr:colOff>
      <xdr:row>149</xdr:row>
      <xdr:rowOff>299520</xdr:rowOff>
    </xdr:to>
    <xdr:sp macro="" textlink="">
      <xdr:nvSpPr>
        <xdr:cNvPr id="2654" name="CustomShape 1"/>
        <xdr:cNvSpPr/>
      </xdr:nvSpPr>
      <xdr:spPr>
        <a:xfrm>
          <a:off x="8345520" y="66737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149</xdr:row>
      <xdr:rowOff>0</xdr:rowOff>
    </xdr:from>
    <xdr:to>
      <xdr:col>4</xdr:col>
      <xdr:colOff>299520</xdr:colOff>
      <xdr:row>149</xdr:row>
      <xdr:rowOff>299520</xdr:rowOff>
    </xdr:to>
    <xdr:sp macro="" textlink="">
      <xdr:nvSpPr>
        <xdr:cNvPr id="2655" name="CustomShape 1"/>
        <xdr:cNvSpPr/>
      </xdr:nvSpPr>
      <xdr:spPr>
        <a:xfrm>
          <a:off x="8345520" y="66737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149</xdr:row>
      <xdr:rowOff>0</xdr:rowOff>
    </xdr:from>
    <xdr:to>
      <xdr:col>4</xdr:col>
      <xdr:colOff>299520</xdr:colOff>
      <xdr:row>149</xdr:row>
      <xdr:rowOff>299520</xdr:rowOff>
    </xdr:to>
    <xdr:sp macro="" textlink="">
      <xdr:nvSpPr>
        <xdr:cNvPr id="2656" name="CustomShape 1"/>
        <xdr:cNvSpPr/>
      </xdr:nvSpPr>
      <xdr:spPr>
        <a:xfrm>
          <a:off x="8345520" y="66737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149</xdr:row>
      <xdr:rowOff>0</xdr:rowOff>
    </xdr:from>
    <xdr:to>
      <xdr:col>4</xdr:col>
      <xdr:colOff>299520</xdr:colOff>
      <xdr:row>149</xdr:row>
      <xdr:rowOff>308520</xdr:rowOff>
    </xdr:to>
    <xdr:sp macro="" textlink="">
      <xdr:nvSpPr>
        <xdr:cNvPr id="2657" name="CustomShape 1"/>
        <xdr:cNvSpPr/>
      </xdr:nvSpPr>
      <xdr:spPr>
        <a:xfrm>
          <a:off x="8345520" y="66737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149</xdr:row>
      <xdr:rowOff>0</xdr:rowOff>
    </xdr:from>
    <xdr:to>
      <xdr:col>4</xdr:col>
      <xdr:colOff>299520</xdr:colOff>
      <xdr:row>149</xdr:row>
      <xdr:rowOff>308520</xdr:rowOff>
    </xdr:to>
    <xdr:sp macro="" textlink="">
      <xdr:nvSpPr>
        <xdr:cNvPr id="2658" name="CustomShape 1"/>
        <xdr:cNvSpPr/>
      </xdr:nvSpPr>
      <xdr:spPr>
        <a:xfrm>
          <a:off x="8345520" y="66737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149</xdr:row>
      <xdr:rowOff>0</xdr:rowOff>
    </xdr:from>
    <xdr:to>
      <xdr:col>4</xdr:col>
      <xdr:colOff>299520</xdr:colOff>
      <xdr:row>149</xdr:row>
      <xdr:rowOff>299520</xdr:rowOff>
    </xdr:to>
    <xdr:sp macro="" textlink="">
      <xdr:nvSpPr>
        <xdr:cNvPr id="2659" name="CustomShape 1"/>
        <xdr:cNvSpPr/>
      </xdr:nvSpPr>
      <xdr:spPr>
        <a:xfrm>
          <a:off x="8345520" y="66737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149</xdr:row>
      <xdr:rowOff>0</xdr:rowOff>
    </xdr:from>
    <xdr:to>
      <xdr:col>4</xdr:col>
      <xdr:colOff>299520</xdr:colOff>
      <xdr:row>149</xdr:row>
      <xdr:rowOff>299520</xdr:rowOff>
    </xdr:to>
    <xdr:sp macro="" textlink="">
      <xdr:nvSpPr>
        <xdr:cNvPr id="2660" name="CustomShape 1"/>
        <xdr:cNvSpPr/>
      </xdr:nvSpPr>
      <xdr:spPr>
        <a:xfrm>
          <a:off x="8345520" y="66737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149</xdr:row>
      <xdr:rowOff>0</xdr:rowOff>
    </xdr:from>
    <xdr:to>
      <xdr:col>4</xdr:col>
      <xdr:colOff>299520</xdr:colOff>
      <xdr:row>149</xdr:row>
      <xdr:rowOff>299520</xdr:rowOff>
    </xdr:to>
    <xdr:sp macro="" textlink="">
      <xdr:nvSpPr>
        <xdr:cNvPr id="2661" name="CustomShape 1"/>
        <xdr:cNvSpPr/>
      </xdr:nvSpPr>
      <xdr:spPr>
        <a:xfrm>
          <a:off x="8345520" y="66737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150</xdr:row>
      <xdr:rowOff>0</xdr:rowOff>
    </xdr:from>
    <xdr:to>
      <xdr:col>4</xdr:col>
      <xdr:colOff>299520</xdr:colOff>
      <xdr:row>150</xdr:row>
      <xdr:rowOff>308520</xdr:rowOff>
    </xdr:to>
    <xdr:sp macro="" textlink="">
      <xdr:nvSpPr>
        <xdr:cNvPr id="2662" name="CustomShape 1"/>
        <xdr:cNvSpPr/>
      </xdr:nvSpPr>
      <xdr:spPr>
        <a:xfrm>
          <a:off x="8345520" y="67289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150</xdr:row>
      <xdr:rowOff>0</xdr:rowOff>
    </xdr:from>
    <xdr:to>
      <xdr:col>4</xdr:col>
      <xdr:colOff>299520</xdr:colOff>
      <xdr:row>150</xdr:row>
      <xdr:rowOff>308520</xdr:rowOff>
    </xdr:to>
    <xdr:sp macro="" textlink="">
      <xdr:nvSpPr>
        <xdr:cNvPr id="2663" name="CustomShape 1"/>
        <xdr:cNvSpPr/>
      </xdr:nvSpPr>
      <xdr:spPr>
        <a:xfrm>
          <a:off x="8345520" y="67289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150</xdr:row>
      <xdr:rowOff>0</xdr:rowOff>
    </xdr:from>
    <xdr:to>
      <xdr:col>4</xdr:col>
      <xdr:colOff>299520</xdr:colOff>
      <xdr:row>150</xdr:row>
      <xdr:rowOff>299520</xdr:rowOff>
    </xdr:to>
    <xdr:sp macro="" textlink="">
      <xdr:nvSpPr>
        <xdr:cNvPr id="2664" name="CustomShape 1"/>
        <xdr:cNvSpPr/>
      </xdr:nvSpPr>
      <xdr:spPr>
        <a:xfrm>
          <a:off x="8345520" y="67289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150</xdr:row>
      <xdr:rowOff>0</xdr:rowOff>
    </xdr:from>
    <xdr:to>
      <xdr:col>4</xdr:col>
      <xdr:colOff>299520</xdr:colOff>
      <xdr:row>150</xdr:row>
      <xdr:rowOff>299520</xdr:rowOff>
    </xdr:to>
    <xdr:sp macro="" textlink="">
      <xdr:nvSpPr>
        <xdr:cNvPr id="2665" name="CustomShape 1"/>
        <xdr:cNvSpPr/>
      </xdr:nvSpPr>
      <xdr:spPr>
        <a:xfrm>
          <a:off x="8345520" y="67289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150</xdr:row>
      <xdr:rowOff>0</xdr:rowOff>
    </xdr:from>
    <xdr:to>
      <xdr:col>4</xdr:col>
      <xdr:colOff>299520</xdr:colOff>
      <xdr:row>150</xdr:row>
      <xdr:rowOff>299520</xdr:rowOff>
    </xdr:to>
    <xdr:sp macro="" textlink="">
      <xdr:nvSpPr>
        <xdr:cNvPr id="2666" name="CustomShape 1"/>
        <xdr:cNvSpPr/>
      </xdr:nvSpPr>
      <xdr:spPr>
        <a:xfrm>
          <a:off x="8345520" y="67289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150</xdr:row>
      <xdr:rowOff>0</xdr:rowOff>
    </xdr:from>
    <xdr:to>
      <xdr:col>4</xdr:col>
      <xdr:colOff>299520</xdr:colOff>
      <xdr:row>150</xdr:row>
      <xdr:rowOff>299520</xdr:rowOff>
    </xdr:to>
    <xdr:sp macro="" textlink="">
      <xdr:nvSpPr>
        <xdr:cNvPr id="2667" name="CustomShape 1"/>
        <xdr:cNvSpPr/>
      </xdr:nvSpPr>
      <xdr:spPr>
        <a:xfrm>
          <a:off x="8345520" y="67289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150</xdr:row>
      <xdr:rowOff>0</xdr:rowOff>
    </xdr:from>
    <xdr:to>
      <xdr:col>4</xdr:col>
      <xdr:colOff>299520</xdr:colOff>
      <xdr:row>150</xdr:row>
      <xdr:rowOff>308520</xdr:rowOff>
    </xdr:to>
    <xdr:sp macro="" textlink="">
      <xdr:nvSpPr>
        <xdr:cNvPr id="2668" name="CustomShape 1"/>
        <xdr:cNvSpPr/>
      </xdr:nvSpPr>
      <xdr:spPr>
        <a:xfrm>
          <a:off x="8345520" y="67289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150</xdr:row>
      <xdr:rowOff>0</xdr:rowOff>
    </xdr:from>
    <xdr:to>
      <xdr:col>4</xdr:col>
      <xdr:colOff>299520</xdr:colOff>
      <xdr:row>150</xdr:row>
      <xdr:rowOff>308520</xdr:rowOff>
    </xdr:to>
    <xdr:sp macro="" textlink="">
      <xdr:nvSpPr>
        <xdr:cNvPr id="2669" name="CustomShape 1"/>
        <xdr:cNvSpPr/>
      </xdr:nvSpPr>
      <xdr:spPr>
        <a:xfrm>
          <a:off x="8345520" y="67289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150</xdr:row>
      <xdr:rowOff>0</xdr:rowOff>
    </xdr:from>
    <xdr:to>
      <xdr:col>4</xdr:col>
      <xdr:colOff>299520</xdr:colOff>
      <xdr:row>150</xdr:row>
      <xdr:rowOff>299520</xdr:rowOff>
    </xdr:to>
    <xdr:sp macro="" textlink="">
      <xdr:nvSpPr>
        <xdr:cNvPr id="2670" name="CustomShape 1"/>
        <xdr:cNvSpPr/>
      </xdr:nvSpPr>
      <xdr:spPr>
        <a:xfrm>
          <a:off x="8345520" y="67289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150</xdr:row>
      <xdr:rowOff>0</xdr:rowOff>
    </xdr:from>
    <xdr:to>
      <xdr:col>4</xdr:col>
      <xdr:colOff>299520</xdr:colOff>
      <xdr:row>150</xdr:row>
      <xdr:rowOff>299520</xdr:rowOff>
    </xdr:to>
    <xdr:sp macro="" textlink="">
      <xdr:nvSpPr>
        <xdr:cNvPr id="2671" name="CustomShape 1"/>
        <xdr:cNvSpPr/>
      </xdr:nvSpPr>
      <xdr:spPr>
        <a:xfrm>
          <a:off x="8345520" y="67289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150</xdr:row>
      <xdr:rowOff>0</xdr:rowOff>
    </xdr:from>
    <xdr:to>
      <xdr:col>4</xdr:col>
      <xdr:colOff>299520</xdr:colOff>
      <xdr:row>150</xdr:row>
      <xdr:rowOff>299520</xdr:rowOff>
    </xdr:to>
    <xdr:sp macro="" textlink="">
      <xdr:nvSpPr>
        <xdr:cNvPr id="2672" name="CustomShape 1"/>
        <xdr:cNvSpPr/>
      </xdr:nvSpPr>
      <xdr:spPr>
        <a:xfrm>
          <a:off x="8345520" y="67289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150</xdr:row>
      <xdr:rowOff>0</xdr:rowOff>
    </xdr:from>
    <xdr:to>
      <xdr:col>4</xdr:col>
      <xdr:colOff>299520</xdr:colOff>
      <xdr:row>150</xdr:row>
      <xdr:rowOff>308520</xdr:rowOff>
    </xdr:to>
    <xdr:sp macro="" textlink="">
      <xdr:nvSpPr>
        <xdr:cNvPr id="2673" name="CustomShape 1"/>
        <xdr:cNvSpPr/>
      </xdr:nvSpPr>
      <xdr:spPr>
        <a:xfrm>
          <a:off x="8345520" y="67289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150</xdr:row>
      <xdr:rowOff>0</xdr:rowOff>
    </xdr:from>
    <xdr:to>
      <xdr:col>4</xdr:col>
      <xdr:colOff>299520</xdr:colOff>
      <xdr:row>150</xdr:row>
      <xdr:rowOff>308520</xdr:rowOff>
    </xdr:to>
    <xdr:sp macro="" textlink="">
      <xdr:nvSpPr>
        <xdr:cNvPr id="2674" name="CustomShape 1"/>
        <xdr:cNvSpPr/>
      </xdr:nvSpPr>
      <xdr:spPr>
        <a:xfrm>
          <a:off x="8345520" y="67289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150</xdr:row>
      <xdr:rowOff>0</xdr:rowOff>
    </xdr:from>
    <xdr:to>
      <xdr:col>4</xdr:col>
      <xdr:colOff>299520</xdr:colOff>
      <xdr:row>150</xdr:row>
      <xdr:rowOff>299520</xdr:rowOff>
    </xdr:to>
    <xdr:sp macro="" textlink="">
      <xdr:nvSpPr>
        <xdr:cNvPr id="2675" name="CustomShape 1"/>
        <xdr:cNvSpPr/>
      </xdr:nvSpPr>
      <xdr:spPr>
        <a:xfrm>
          <a:off x="8345520" y="67289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150</xdr:row>
      <xdr:rowOff>0</xdr:rowOff>
    </xdr:from>
    <xdr:to>
      <xdr:col>4</xdr:col>
      <xdr:colOff>299520</xdr:colOff>
      <xdr:row>150</xdr:row>
      <xdr:rowOff>299520</xdr:rowOff>
    </xdr:to>
    <xdr:sp macro="" textlink="">
      <xdr:nvSpPr>
        <xdr:cNvPr id="2676" name="CustomShape 1"/>
        <xdr:cNvSpPr/>
      </xdr:nvSpPr>
      <xdr:spPr>
        <a:xfrm>
          <a:off x="8345520" y="67289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150</xdr:row>
      <xdr:rowOff>0</xdr:rowOff>
    </xdr:from>
    <xdr:to>
      <xdr:col>4</xdr:col>
      <xdr:colOff>299520</xdr:colOff>
      <xdr:row>150</xdr:row>
      <xdr:rowOff>299520</xdr:rowOff>
    </xdr:to>
    <xdr:sp macro="" textlink="">
      <xdr:nvSpPr>
        <xdr:cNvPr id="2677" name="CustomShape 1"/>
        <xdr:cNvSpPr/>
      </xdr:nvSpPr>
      <xdr:spPr>
        <a:xfrm>
          <a:off x="8345520" y="67289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150</xdr:row>
      <xdr:rowOff>0</xdr:rowOff>
    </xdr:from>
    <xdr:to>
      <xdr:col>4</xdr:col>
      <xdr:colOff>299520</xdr:colOff>
      <xdr:row>150</xdr:row>
      <xdr:rowOff>299520</xdr:rowOff>
    </xdr:to>
    <xdr:sp macro="" textlink="">
      <xdr:nvSpPr>
        <xdr:cNvPr id="2678" name="CustomShape 1"/>
        <xdr:cNvSpPr/>
      </xdr:nvSpPr>
      <xdr:spPr>
        <a:xfrm>
          <a:off x="8345520" y="67289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150</xdr:row>
      <xdr:rowOff>0</xdr:rowOff>
    </xdr:from>
    <xdr:to>
      <xdr:col>4</xdr:col>
      <xdr:colOff>299520</xdr:colOff>
      <xdr:row>150</xdr:row>
      <xdr:rowOff>308520</xdr:rowOff>
    </xdr:to>
    <xdr:sp macro="" textlink="">
      <xdr:nvSpPr>
        <xdr:cNvPr id="2679" name="CustomShape 1"/>
        <xdr:cNvSpPr/>
      </xdr:nvSpPr>
      <xdr:spPr>
        <a:xfrm>
          <a:off x="8345520" y="67289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150</xdr:row>
      <xdr:rowOff>0</xdr:rowOff>
    </xdr:from>
    <xdr:to>
      <xdr:col>4</xdr:col>
      <xdr:colOff>299520</xdr:colOff>
      <xdr:row>150</xdr:row>
      <xdr:rowOff>308520</xdr:rowOff>
    </xdr:to>
    <xdr:sp macro="" textlink="">
      <xdr:nvSpPr>
        <xdr:cNvPr id="2680" name="CustomShape 1"/>
        <xdr:cNvSpPr/>
      </xdr:nvSpPr>
      <xdr:spPr>
        <a:xfrm>
          <a:off x="8345520" y="67289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150</xdr:row>
      <xdr:rowOff>0</xdr:rowOff>
    </xdr:from>
    <xdr:to>
      <xdr:col>4</xdr:col>
      <xdr:colOff>299520</xdr:colOff>
      <xdr:row>150</xdr:row>
      <xdr:rowOff>299520</xdr:rowOff>
    </xdr:to>
    <xdr:sp macro="" textlink="">
      <xdr:nvSpPr>
        <xdr:cNvPr id="2681" name="CustomShape 1"/>
        <xdr:cNvSpPr/>
      </xdr:nvSpPr>
      <xdr:spPr>
        <a:xfrm>
          <a:off x="8345520" y="67289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150</xdr:row>
      <xdr:rowOff>0</xdr:rowOff>
    </xdr:from>
    <xdr:to>
      <xdr:col>4</xdr:col>
      <xdr:colOff>299520</xdr:colOff>
      <xdr:row>150</xdr:row>
      <xdr:rowOff>299520</xdr:rowOff>
    </xdr:to>
    <xdr:sp macro="" textlink="">
      <xdr:nvSpPr>
        <xdr:cNvPr id="2682" name="CustomShape 1"/>
        <xdr:cNvSpPr/>
      </xdr:nvSpPr>
      <xdr:spPr>
        <a:xfrm>
          <a:off x="8345520" y="67289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150</xdr:row>
      <xdr:rowOff>0</xdr:rowOff>
    </xdr:from>
    <xdr:to>
      <xdr:col>4</xdr:col>
      <xdr:colOff>299520</xdr:colOff>
      <xdr:row>150</xdr:row>
      <xdr:rowOff>299520</xdr:rowOff>
    </xdr:to>
    <xdr:sp macro="" textlink="">
      <xdr:nvSpPr>
        <xdr:cNvPr id="2683" name="CustomShape 1"/>
        <xdr:cNvSpPr/>
      </xdr:nvSpPr>
      <xdr:spPr>
        <a:xfrm>
          <a:off x="8345520" y="67289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151</xdr:row>
      <xdr:rowOff>0</xdr:rowOff>
    </xdr:from>
    <xdr:to>
      <xdr:col>4</xdr:col>
      <xdr:colOff>299520</xdr:colOff>
      <xdr:row>151</xdr:row>
      <xdr:rowOff>308520</xdr:rowOff>
    </xdr:to>
    <xdr:sp macro="" textlink="">
      <xdr:nvSpPr>
        <xdr:cNvPr id="2684" name="CustomShape 1"/>
        <xdr:cNvSpPr/>
      </xdr:nvSpPr>
      <xdr:spPr>
        <a:xfrm>
          <a:off x="8345520" y="67842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151</xdr:row>
      <xdr:rowOff>0</xdr:rowOff>
    </xdr:from>
    <xdr:to>
      <xdr:col>4</xdr:col>
      <xdr:colOff>299520</xdr:colOff>
      <xdr:row>151</xdr:row>
      <xdr:rowOff>299520</xdr:rowOff>
    </xdr:to>
    <xdr:sp macro="" textlink="">
      <xdr:nvSpPr>
        <xdr:cNvPr id="2685" name="CustomShape 1"/>
        <xdr:cNvSpPr/>
      </xdr:nvSpPr>
      <xdr:spPr>
        <a:xfrm>
          <a:off x="8345520" y="67842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151</xdr:row>
      <xdr:rowOff>0</xdr:rowOff>
    </xdr:from>
    <xdr:to>
      <xdr:col>4</xdr:col>
      <xdr:colOff>299520</xdr:colOff>
      <xdr:row>151</xdr:row>
      <xdr:rowOff>299520</xdr:rowOff>
    </xdr:to>
    <xdr:sp macro="" textlink="">
      <xdr:nvSpPr>
        <xdr:cNvPr id="2686" name="CustomShape 1"/>
        <xdr:cNvSpPr/>
      </xdr:nvSpPr>
      <xdr:spPr>
        <a:xfrm>
          <a:off x="8345520" y="67842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151</xdr:row>
      <xdr:rowOff>0</xdr:rowOff>
    </xdr:from>
    <xdr:to>
      <xdr:col>4</xdr:col>
      <xdr:colOff>299520</xdr:colOff>
      <xdr:row>151</xdr:row>
      <xdr:rowOff>299520</xdr:rowOff>
    </xdr:to>
    <xdr:sp macro="" textlink="">
      <xdr:nvSpPr>
        <xdr:cNvPr id="2687" name="CustomShape 1"/>
        <xdr:cNvSpPr/>
      </xdr:nvSpPr>
      <xdr:spPr>
        <a:xfrm>
          <a:off x="8345520" y="67842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151</xdr:row>
      <xdr:rowOff>0</xdr:rowOff>
    </xdr:from>
    <xdr:to>
      <xdr:col>4</xdr:col>
      <xdr:colOff>299520</xdr:colOff>
      <xdr:row>151</xdr:row>
      <xdr:rowOff>299520</xdr:rowOff>
    </xdr:to>
    <xdr:sp macro="" textlink="">
      <xdr:nvSpPr>
        <xdr:cNvPr id="2688" name="CustomShape 1"/>
        <xdr:cNvSpPr/>
      </xdr:nvSpPr>
      <xdr:spPr>
        <a:xfrm>
          <a:off x="8345520" y="67842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151</xdr:row>
      <xdr:rowOff>0</xdr:rowOff>
    </xdr:from>
    <xdr:to>
      <xdr:col>4</xdr:col>
      <xdr:colOff>299520</xdr:colOff>
      <xdr:row>151</xdr:row>
      <xdr:rowOff>308520</xdr:rowOff>
    </xdr:to>
    <xdr:sp macro="" textlink="">
      <xdr:nvSpPr>
        <xdr:cNvPr id="2689" name="CustomShape 1"/>
        <xdr:cNvSpPr/>
      </xdr:nvSpPr>
      <xdr:spPr>
        <a:xfrm>
          <a:off x="8345520" y="67842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151</xdr:row>
      <xdr:rowOff>0</xdr:rowOff>
    </xdr:from>
    <xdr:to>
      <xdr:col>4</xdr:col>
      <xdr:colOff>299520</xdr:colOff>
      <xdr:row>151</xdr:row>
      <xdr:rowOff>308520</xdr:rowOff>
    </xdr:to>
    <xdr:sp macro="" textlink="">
      <xdr:nvSpPr>
        <xdr:cNvPr id="2690" name="CustomShape 1"/>
        <xdr:cNvSpPr/>
      </xdr:nvSpPr>
      <xdr:spPr>
        <a:xfrm>
          <a:off x="8345520" y="67842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151</xdr:row>
      <xdr:rowOff>0</xdr:rowOff>
    </xdr:from>
    <xdr:to>
      <xdr:col>4</xdr:col>
      <xdr:colOff>299520</xdr:colOff>
      <xdr:row>151</xdr:row>
      <xdr:rowOff>299520</xdr:rowOff>
    </xdr:to>
    <xdr:sp macro="" textlink="">
      <xdr:nvSpPr>
        <xdr:cNvPr id="2691" name="CustomShape 1"/>
        <xdr:cNvSpPr/>
      </xdr:nvSpPr>
      <xdr:spPr>
        <a:xfrm>
          <a:off x="8345520" y="67842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151</xdr:row>
      <xdr:rowOff>0</xdr:rowOff>
    </xdr:from>
    <xdr:to>
      <xdr:col>4</xdr:col>
      <xdr:colOff>299520</xdr:colOff>
      <xdr:row>151</xdr:row>
      <xdr:rowOff>299520</xdr:rowOff>
    </xdr:to>
    <xdr:sp macro="" textlink="">
      <xdr:nvSpPr>
        <xdr:cNvPr id="2692" name="CustomShape 1"/>
        <xdr:cNvSpPr/>
      </xdr:nvSpPr>
      <xdr:spPr>
        <a:xfrm>
          <a:off x="8345520" y="67842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151</xdr:row>
      <xdr:rowOff>0</xdr:rowOff>
    </xdr:from>
    <xdr:to>
      <xdr:col>4</xdr:col>
      <xdr:colOff>299520</xdr:colOff>
      <xdr:row>151</xdr:row>
      <xdr:rowOff>299520</xdr:rowOff>
    </xdr:to>
    <xdr:sp macro="" textlink="">
      <xdr:nvSpPr>
        <xdr:cNvPr id="2693" name="CustomShape 1"/>
        <xdr:cNvSpPr/>
      </xdr:nvSpPr>
      <xdr:spPr>
        <a:xfrm>
          <a:off x="8345520" y="67842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151</xdr:row>
      <xdr:rowOff>0</xdr:rowOff>
    </xdr:from>
    <xdr:to>
      <xdr:col>4</xdr:col>
      <xdr:colOff>299520</xdr:colOff>
      <xdr:row>151</xdr:row>
      <xdr:rowOff>308520</xdr:rowOff>
    </xdr:to>
    <xdr:sp macro="" textlink="">
      <xdr:nvSpPr>
        <xdr:cNvPr id="2694" name="CustomShape 1"/>
        <xdr:cNvSpPr/>
      </xdr:nvSpPr>
      <xdr:spPr>
        <a:xfrm>
          <a:off x="8345520" y="67842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151</xdr:row>
      <xdr:rowOff>0</xdr:rowOff>
    </xdr:from>
    <xdr:to>
      <xdr:col>4</xdr:col>
      <xdr:colOff>299520</xdr:colOff>
      <xdr:row>151</xdr:row>
      <xdr:rowOff>308520</xdr:rowOff>
    </xdr:to>
    <xdr:sp macro="" textlink="">
      <xdr:nvSpPr>
        <xdr:cNvPr id="2695" name="CustomShape 1"/>
        <xdr:cNvSpPr/>
      </xdr:nvSpPr>
      <xdr:spPr>
        <a:xfrm>
          <a:off x="8345520" y="67842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151</xdr:row>
      <xdr:rowOff>0</xdr:rowOff>
    </xdr:from>
    <xdr:to>
      <xdr:col>4</xdr:col>
      <xdr:colOff>299520</xdr:colOff>
      <xdr:row>151</xdr:row>
      <xdr:rowOff>299520</xdr:rowOff>
    </xdr:to>
    <xdr:sp macro="" textlink="">
      <xdr:nvSpPr>
        <xdr:cNvPr id="2696" name="CustomShape 1"/>
        <xdr:cNvSpPr/>
      </xdr:nvSpPr>
      <xdr:spPr>
        <a:xfrm>
          <a:off x="8345520" y="67842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151</xdr:row>
      <xdr:rowOff>0</xdr:rowOff>
    </xdr:from>
    <xdr:to>
      <xdr:col>4</xdr:col>
      <xdr:colOff>299520</xdr:colOff>
      <xdr:row>151</xdr:row>
      <xdr:rowOff>299520</xdr:rowOff>
    </xdr:to>
    <xdr:sp macro="" textlink="">
      <xdr:nvSpPr>
        <xdr:cNvPr id="2697" name="CustomShape 1"/>
        <xdr:cNvSpPr/>
      </xdr:nvSpPr>
      <xdr:spPr>
        <a:xfrm>
          <a:off x="8345520" y="67842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151</xdr:row>
      <xdr:rowOff>0</xdr:rowOff>
    </xdr:from>
    <xdr:to>
      <xdr:col>4</xdr:col>
      <xdr:colOff>299520</xdr:colOff>
      <xdr:row>151</xdr:row>
      <xdr:rowOff>299520</xdr:rowOff>
    </xdr:to>
    <xdr:sp macro="" textlink="">
      <xdr:nvSpPr>
        <xdr:cNvPr id="2698" name="CustomShape 1"/>
        <xdr:cNvSpPr/>
      </xdr:nvSpPr>
      <xdr:spPr>
        <a:xfrm>
          <a:off x="8345520" y="67842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151</xdr:row>
      <xdr:rowOff>0</xdr:rowOff>
    </xdr:from>
    <xdr:to>
      <xdr:col>4</xdr:col>
      <xdr:colOff>299520</xdr:colOff>
      <xdr:row>151</xdr:row>
      <xdr:rowOff>299520</xdr:rowOff>
    </xdr:to>
    <xdr:sp macro="" textlink="">
      <xdr:nvSpPr>
        <xdr:cNvPr id="2699" name="CustomShape 1"/>
        <xdr:cNvSpPr/>
      </xdr:nvSpPr>
      <xdr:spPr>
        <a:xfrm>
          <a:off x="8345520" y="67842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151</xdr:row>
      <xdr:rowOff>0</xdr:rowOff>
    </xdr:from>
    <xdr:to>
      <xdr:col>4</xdr:col>
      <xdr:colOff>299520</xdr:colOff>
      <xdr:row>151</xdr:row>
      <xdr:rowOff>308520</xdr:rowOff>
    </xdr:to>
    <xdr:sp macro="" textlink="">
      <xdr:nvSpPr>
        <xdr:cNvPr id="2700" name="CustomShape 1"/>
        <xdr:cNvSpPr/>
      </xdr:nvSpPr>
      <xdr:spPr>
        <a:xfrm>
          <a:off x="8345520" y="67842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151</xdr:row>
      <xdr:rowOff>0</xdr:rowOff>
    </xdr:from>
    <xdr:to>
      <xdr:col>4</xdr:col>
      <xdr:colOff>299520</xdr:colOff>
      <xdr:row>151</xdr:row>
      <xdr:rowOff>308520</xdr:rowOff>
    </xdr:to>
    <xdr:sp macro="" textlink="">
      <xdr:nvSpPr>
        <xdr:cNvPr id="2701" name="CustomShape 1"/>
        <xdr:cNvSpPr/>
      </xdr:nvSpPr>
      <xdr:spPr>
        <a:xfrm>
          <a:off x="8345520" y="67842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151</xdr:row>
      <xdr:rowOff>0</xdr:rowOff>
    </xdr:from>
    <xdr:to>
      <xdr:col>4</xdr:col>
      <xdr:colOff>299520</xdr:colOff>
      <xdr:row>151</xdr:row>
      <xdr:rowOff>299520</xdr:rowOff>
    </xdr:to>
    <xdr:sp macro="" textlink="">
      <xdr:nvSpPr>
        <xdr:cNvPr id="2702" name="CustomShape 1"/>
        <xdr:cNvSpPr/>
      </xdr:nvSpPr>
      <xdr:spPr>
        <a:xfrm>
          <a:off x="8345520" y="67842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151</xdr:row>
      <xdr:rowOff>0</xdr:rowOff>
    </xdr:from>
    <xdr:to>
      <xdr:col>4</xdr:col>
      <xdr:colOff>299520</xdr:colOff>
      <xdr:row>151</xdr:row>
      <xdr:rowOff>299520</xdr:rowOff>
    </xdr:to>
    <xdr:sp macro="" textlink="">
      <xdr:nvSpPr>
        <xdr:cNvPr id="2703" name="CustomShape 1"/>
        <xdr:cNvSpPr/>
      </xdr:nvSpPr>
      <xdr:spPr>
        <a:xfrm>
          <a:off x="8345520" y="67842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151</xdr:row>
      <xdr:rowOff>0</xdr:rowOff>
    </xdr:from>
    <xdr:to>
      <xdr:col>4</xdr:col>
      <xdr:colOff>299520</xdr:colOff>
      <xdr:row>151</xdr:row>
      <xdr:rowOff>299520</xdr:rowOff>
    </xdr:to>
    <xdr:sp macro="" textlink="">
      <xdr:nvSpPr>
        <xdr:cNvPr id="2704" name="CustomShape 1"/>
        <xdr:cNvSpPr/>
      </xdr:nvSpPr>
      <xdr:spPr>
        <a:xfrm>
          <a:off x="8345520" y="67842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152</xdr:row>
      <xdr:rowOff>0</xdr:rowOff>
    </xdr:from>
    <xdr:to>
      <xdr:col>4</xdr:col>
      <xdr:colOff>299520</xdr:colOff>
      <xdr:row>152</xdr:row>
      <xdr:rowOff>299520</xdr:rowOff>
    </xdr:to>
    <xdr:sp macro="" textlink="">
      <xdr:nvSpPr>
        <xdr:cNvPr id="2705" name="CustomShape 1"/>
        <xdr:cNvSpPr/>
      </xdr:nvSpPr>
      <xdr:spPr>
        <a:xfrm>
          <a:off x="8345520" y="68394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152</xdr:row>
      <xdr:rowOff>0</xdr:rowOff>
    </xdr:from>
    <xdr:to>
      <xdr:col>4</xdr:col>
      <xdr:colOff>299520</xdr:colOff>
      <xdr:row>152</xdr:row>
      <xdr:rowOff>299520</xdr:rowOff>
    </xdr:to>
    <xdr:sp macro="" textlink="">
      <xdr:nvSpPr>
        <xdr:cNvPr id="2706" name="CustomShape 1"/>
        <xdr:cNvSpPr/>
      </xdr:nvSpPr>
      <xdr:spPr>
        <a:xfrm>
          <a:off x="8345520" y="68394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152</xdr:row>
      <xdr:rowOff>0</xdr:rowOff>
    </xdr:from>
    <xdr:to>
      <xdr:col>4</xdr:col>
      <xdr:colOff>299520</xdr:colOff>
      <xdr:row>152</xdr:row>
      <xdr:rowOff>299520</xdr:rowOff>
    </xdr:to>
    <xdr:sp macro="" textlink="">
      <xdr:nvSpPr>
        <xdr:cNvPr id="2707" name="CustomShape 1"/>
        <xdr:cNvSpPr/>
      </xdr:nvSpPr>
      <xdr:spPr>
        <a:xfrm>
          <a:off x="8345520" y="68394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152</xdr:row>
      <xdr:rowOff>0</xdr:rowOff>
    </xdr:from>
    <xdr:to>
      <xdr:col>4</xdr:col>
      <xdr:colOff>299520</xdr:colOff>
      <xdr:row>152</xdr:row>
      <xdr:rowOff>299520</xdr:rowOff>
    </xdr:to>
    <xdr:sp macro="" textlink="">
      <xdr:nvSpPr>
        <xdr:cNvPr id="2708" name="CustomShape 1"/>
        <xdr:cNvSpPr/>
      </xdr:nvSpPr>
      <xdr:spPr>
        <a:xfrm>
          <a:off x="8345520" y="68394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152</xdr:row>
      <xdr:rowOff>0</xdr:rowOff>
    </xdr:from>
    <xdr:to>
      <xdr:col>4</xdr:col>
      <xdr:colOff>299520</xdr:colOff>
      <xdr:row>152</xdr:row>
      <xdr:rowOff>308520</xdr:rowOff>
    </xdr:to>
    <xdr:sp macro="" textlink="">
      <xdr:nvSpPr>
        <xdr:cNvPr id="2709" name="CustomShape 1"/>
        <xdr:cNvSpPr/>
      </xdr:nvSpPr>
      <xdr:spPr>
        <a:xfrm>
          <a:off x="8345520" y="68394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152</xdr:row>
      <xdr:rowOff>0</xdr:rowOff>
    </xdr:from>
    <xdr:to>
      <xdr:col>4</xdr:col>
      <xdr:colOff>299520</xdr:colOff>
      <xdr:row>152</xdr:row>
      <xdr:rowOff>308520</xdr:rowOff>
    </xdr:to>
    <xdr:sp macro="" textlink="">
      <xdr:nvSpPr>
        <xdr:cNvPr id="2710" name="CustomShape 1"/>
        <xdr:cNvSpPr/>
      </xdr:nvSpPr>
      <xdr:spPr>
        <a:xfrm>
          <a:off x="8345520" y="68394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152</xdr:row>
      <xdr:rowOff>0</xdr:rowOff>
    </xdr:from>
    <xdr:to>
      <xdr:col>4</xdr:col>
      <xdr:colOff>299520</xdr:colOff>
      <xdr:row>152</xdr:row>
      <xdr:rowOff>299520</xdr:rowOff>
    </xdr:to>
    <xdr:sp macro="" textlink="">
      <xdr:nvSpPr>
        <xdr:cNvPr id="2711" name="CustomShape 1"/>
        <xdr:cNvSpPr/>
      </xdr:nvSpPr>
      <xdr:spPr>
        <a:xfrm>
          <a:off x="8345520" y="68394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152</xdr:row>
      <xdr:rowOff>0</xdr:rowOff>
    </xdr:from>
    <xdr:to>
      <xdr:col>4</xdr:col>
      <xdr:colOff>299520</xdr:colOff>
      <xdr:row>152</xdr:row>
      <xdr:rowOff>299520</xdr:rowOff>
    </xdr:to>
    <xdr:sp macro="" textlink="">
      <xdr:nvSpPr>
        <xdr:cNvPr id="2712" name="CustomShape 1"/>
        <xdr:cNvSpPr/>
      </xdr:nvSpPr>
      <xdr:spPr>
        <a:xfrm>
          <a:off x="8345520" y="68394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152</xdr:row>
      <xdr:rowOff>0</xdr:rowOff>
    </xdr:from>
    <xdr:to>
      <xdr:col>4</xdr:col>
      <xdr:colOff>299520</xdr:colOff>
      <xdr:row>152</xdr:row>
      <xdr:rowOff>299520</xdr:rowOff>
    </xdr:to>
    <xdr:sp macro="" textlink="">
      <xdr:nvSpPr>
        <xdr:cNvPr id="2713" name="CustomShape 1"/>
        <xdr:cNvSpPr/>
      </xdr:nvSpPr>
      <xdr:spPr>
        <a:xfrm>
          <a:off x="8345520" y="68394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152</xdr:row>
      <xdr:rowOff>0</xdr:rowOff>
    </xdr:from>
    <xdr:to>
      <xdr:col>4</xdr:col>
      <xdr:colOff>299520</xdr:colOff>
      <xdr:row>152</xdr:row>
      <xdr:rowOff>308520</xdr:rowOff>
    </xdr:to>
    <xdr:sp macro="" textlink="">
      <xdr:nvSpPr>
        <xdr:cNvPr id="2714" name="CustomShape 1"/>
        <xdr:cNvSpPr/>
      </xdr:nvSpPr>
      <xdr:spPr>
        <a:xfrm>
          <a:off x="8345520" y="68394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152</xdr:row>
      <xdr:rowOff>0</xdr:rowOff>
    </xdr:from>
    <xdr:to>
      <xdr:col>4</xdr:col>
      <xdr:colOff>299520</xdr:colOff>
      <xdr:row>152</xdr:row>
      <xdr:rowOff>308520</xdr:rowOff>
    </xdr:to>
    <xdr:sp macro="" textlink="">
      <xdr:nvSpPr>
        <xdr:cNvPr id="2715" name="CustomShape 1"/>
        <xdr:cNvSpPr/>
      </xdr:nvSpPr>
      <xdr:spPr>
        <a:xfrm>
          <a:off x="8345520" y="68394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152</xdr:row>
      <xdr:rowOff>0</xdr:rowOff>
    </xdr:from>
    <xdr:to>
      <xdr:col>4</xdr:col>
      <xdr:colOff>299520</xdr:colOff>
      <xdr:row>152</xdr:row>
      <xdr:rowOff>299520</xdr:rowOff>
    </xdr:to>
    <xdr:sp macro="" textlink="">
      <xdr:nvSpPr>
        <xdr:cNvPr id="2716" name="CustomShape 1"/>
        <xdr:cNvSpPr/>
      </xdr:nvSpPr>
      <xdr:spPr>
        <a:xfrm>
          <a:off x="8345520" y="68394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152</xdr:row>
      <xdr:rowOff>0</xdr:rowOff>
    </xdr:from>
    <xdr:to>
      <xdr:col>4</xdr:col>
      <xdr:colOff>299520</xdr:colOff>
      <xdr:row>152</xdr:row>
      <xdr:rowOff>299520</xdr:rowOff>
    </xdr:to>
    <xdr:sp macro="" textlink="">
      <xdr:nvSpPr>
        <xdr:cNvPr id="2717" name="CustomShape 1"/>
        <xdr:cNvSpPr/>
      </xdr:nvSpPr>
      <xdr:spPr>
        <a:xfrm>
          <a:off x="8345520" y="68394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152</xdr:row>
      <xdr:rowOff>0</xdr:rowOff>
    </xdr:from>
    <xdr:to>
      <xdr:col>4</xdr:col>
      <xdr:colOff>299520</xdr:colOff>
      <xdr:row>152</xdr:row>
      <xdr:rowOff>299520</xdr:rowOff>
    </xdr:to>
    <xdr:sp macro="" textlink="">
      <xdr:nvSpPr>
        <xdr:cNvPr id="2718" name="CustomShape 1"/>
        <xdr:cNvSpPr/>
      </xdr:nvSpPr>
      <xdr:spPr>
        <a:xfrm>
          <a:off x="8345520" y="68394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152</xdr:row>
      <xdr:rowOff>0</xdr:rowOff>
    </xdr:from>
    <xdr:to>
      <xdr:col>4</xdr:col>
      <xdr:colOff>299520</xdr:colOff>
      <xdr:row>152</xdr:row>
      <xdr:rowOff>299520</xdr:rowOff>
    </xdr:to>
    <xdr:sp macro="" textlink="">
      <xdr:nvSpPr>
        <xdr:cNvPr id="2719" name="CustomShape 1"/>
        <xdr:cNvSpPr/>
      </xdr:nvSpPr>
      <xdr:spPr>
        <a:xfrm>
          <a:off x="8345520" y="68394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152</xdr:row>
      <xdr:rowOff>0</xdr:rowOff>
    </xdr:from>
    <xdr:to>
      <xdr:col>4</xdr:col>
      <xdr:colOff>299520</xdr:colOff>
      <xdr:row>152</xdr:row>
      <xdr:rowOff>308520</xdr:rowOff>
    </xdr:to>
    <xdr:sp macro="" textlink="">
      <xdr:nvSpPr>
        <xdr:cNvPr id="2720" name="CustomShape 1"/>
        <xdr:cNvSpPr/>
      </xdr:nvSpPr>
      <xdr:spPr>
        <a:xfrm>
          <a:off x="8345520" y="68394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152</xdr:row>
      <xdr:rowOff>0</xdr:rowOff>
    </xdr:from>
    <xdr:to>
      <xdr:col>4</xdr:col>
      <xdr:colOff>299520</xdr:colOff>
      <xdr:row>152</xdr:row>
      <xdr:rowOff>308520</xdr:rowOff>
    </xdr:to>
    <xdr:sp macro="" textlink="">
      <xdr:nvSpPr>
        <xdr:cNvPr id="2721" name="CustomShape 1"/>
        <xdr:cNvSpPr/>
      </xdr:nvSpPr>
      <xdr:spPr>
        <a:xfrm>
          <a:off x="8345520" y="683942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152</xdr:row>
      <xdr:rowOff>0</xdr:rowOff>
    </xdr:from>
    <xdr:to>
      <xdr:col>4</xdr:col>
      <xdr:colOff>299520</xdr:colOff>
      <xdr:row>152</xdr:row>
      <xdr:rowOff>299520</xdr:rowOff>
    </xdr:to>
    <xdr:sp macro="" textlink="">
      <xdr:nvSpPr>
        <xdr:cNvPr id="2722" name="CustomShape 1"/>
        <xdr:cNvSpPr/>
      </xdr:nvSpPr>
      <xdr:spPr>
        <a:xfrm>
          <a:off x="8345520" y="68394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152</xdr:row>
      <xdr:rowOff>0</xdr:rowOff>
    </xdr:from>
    <xdr:to>
      <xdr:col>4</xdr:col>
      <xdr:colOff>299520</xdr:colOff>
      <xdr:row>152</xdr:row>
      <xdr:rowOff>299520</xdr:rowOff>
    </xdr:to>
    <xdr:sp macro="" textlink="">
      <xdr:nvSpPr>
        <xdr:cNvPr id="2723" name="CustomShape 1"/>
        <xdr:cNvSpPr/>
      </xdr:nvSpPr>
      <xdr:spPr>
        <a:xfrm>
          <a:off x="8345520" y="68394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152</xdr:row>
      <xdr:rowOff>0</xdr:rowOff>
    </xdr:from>
    <xdr:to>
      <xdr:col>4</xdr:col>
      <xdr:colOff>299520</xdr:colOff>
      <xdr:row>152</xdr:row>
      <xdr:rowOff>299520</xdr:rowOff>
    </xdr:to>
    <xdr:sp macro="" textlink="">
      <xdr:nvSpPr>
        <xdr:cNvPr id="2724" name="CustomShape 1"/>
        <xdr:cNvSpPr/>
      </xdr:nvSpPr>
      <xdr:spPr>
        <a:xfrm>
          <a:off x="8345520" y="683942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154</xdr:row>
      <xdr:rowOff>0</xdr:rowOff>
    </xdr:from>
    <xdr:to>
      <xdr:col>4</xdr:col>
      <xdr:colOff>299520</xdr:colOff>
      <xdr:row>154</xdr:row>
      <xdr:rowOff>308520</xdr:rowOff>
    </xdr:to>
    <xdr:sp macro="" textlink="">
      <xdr:nvSpPr>
        <xdr:cNvPr id="2725" name="CustomShape 1"/>
        <xdr:cNvSpPr/>
      </xdr:nvSpPr>
      <xdr:spPr>
        <a:xfrm>
          <a:off x="8345520" y="69728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154</xdr:row>
      <xdr:rowOff>0</xdr:rowOff>
    </xdr:from>
    <xdr:to>
      <xdr:col>4</xdr:col>
      <xdr:colOff>299520</xdr:colOff>
      <xdr:row>154</xdr:row>
      <xdr:rowOff>299520</xdr:rowOff>
    </xdr:to>
    <xdr:sp macro="" textlink="">
      <xdr:nvSpPr>
        <xdr:cNvPr id="2726" name="CustomShape 1"/>
        <xdr:cNvSpPr/>
      </xdr:nvSpPr>
      <xdr:spPr>
        <a:xfrm>
          <a:off x="8345520" y="69728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154</xdr:row>
      <xdr:rowOff>0</xdr:rowOff>
    </xdr:from>
    <xdr:to>
      <xdr:col>4</xdr:col>
      <xdr:colOff>299520</xdr:colOff>
      <xdr:row>154</xdr:row>
      <xdr:rowOff>299520</xdr:rowOff>
    </xdr:to>
    <xdr:sp macro="" textlink="">
      <xdr:nvSpPr>
        <xdr:cNvPr id="2727" name="CustomShape 1"/>
        <xdr:cNvSpPr/>
      </xdr:nvSpPr>
      <xdr:spPr>
        <a:xfrm>
          <a:off x="8345520" y="69728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154</xdr:row>
      <xdr:rowOff>0</xdr:rowOff>
    </xdr:from>
    <xdr:to>
      <xdr:col>4</xdr:col>
      <xdr:colOff>299520</xdr:colOff>
      <xdr:row>154</xdr:row>
      <xdr:rowOff>299520</xdr:rowOff>
    </xdr:to>
    <xdr:sp macro="" textlink="">
      <xdr:nvSpPr>
        <xdr:cNvPr id="2728" name="CustomShape 1"/>
        <xdr:cNvSpPr/>
      </xdr:nvSpPr>
      <xdr:spPr>
        <a:xfrm>
          <a:off x="8345520" y="69728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154</xdr:row>
      <xdr:rowOff>0</xdr:rowOff>
    </xdr:from>
    <xdr:to>
      <xdr:col>4</xdr:col>
      <xdr:colOff>299520</xdr:colOff>
      <xdr:row>154</xdr:row>
      <xdr:rowOff>299520</xdr:rowOff>
    </xdr:to>
    <xdr:sp macro="" textlink="">
      <xdr:nvSpPr>
        <xdr:cNvPr id="2729" name="CustomShape 1"/>
        <xdr:cNvSpPr/>
      </xdr:nvSpPr>
      <xdr:spPr>
        <a:xfrm>
          <a:off x="8345520" y="69728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154</xdr:row>
      <xdr:rowOff>0</xdr:rowOff>
    </xdr:from>
    <xdr:to>
      <xdr:col>4</xdr:col>
      <xdr:colOff>299520</xdr:colOff>
      <xdr:row>154</xdr:row>
      <xdr:rowOff>308520</xdr:rowOff>
    </xdr:to>
    <xdr:sp macro="" textlink="">
      <xdr:nvSpPr>
        <xdr:cNvPr id="2730" name="CustomShape 1"/>
        <xdr:cNvSpPr/>
      </xdr:nvSpPr>
      <xdr:spPr>
        <a:xfrm>
          <a:off x="8345520" y="69728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154</xdr:row>
      <xdr:rowOff>0</xdr:rowOff>
    </xdr:from>
    <xdr:to>
      <xdr:col>4</xdr:col>
      <xdr:colOff>299520</xdr:colOff>
      <xdr:row>154</xdr:row>
      <xdr:rowOff>308520</xdr:rowOff>
    </xdr:to>
    <xdr:sp macro="" textlink="">
      <xdr:nvSpPr>
        <xdr:cNvPr id="2731" name="CustomShape 1"/>
        <xdr:cNvSpPr/>
      </xdr:nvSpPr>
      <xdr:spPr>
        <a:xfrm>
          <a:off x="8345520" y="69728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154</xdr:row>
      <xdr:rowOff>0</xdr:rowOff>
    </xdr:from>
    <xdr:to>
      <xdr:col>4</xdr:col>
      <xdr:colOff>299520</xdr:colOff>
      <xdr:row>154</xdr:row>
      <xdr:rowOff>299520</xdr:rowOff>
    </xdr:to>
    <xdr:sp macro="" textlink="">
      <xdr:nvSpPr>
        <xdr:cNvPr id="2732" name="CustomShape 1"/>
        <xdr:cNvSpPr/>
      </xdr:nvSpPr>
      <xdr:spPr>
        <a:xfrm>
          <a:off x="8345520" y="69728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154</xdr:row>
      <xdr:rowOff>0</xdr:rowOff>
    </xdr:from>
    <xdr:to>
      <xdr:col>4</xdr:col>
      <xdr:colOff>299520</xdr:colOff>
      <xdr:row>154</xdr:row>
      <xdr:rowOff>299520</xdr:rowOff>
    </xdr:to>
    <xdr:sp macro="" textlink="">
      <xdr:nvSpPr>
        <xdr:cNvPr id="2733" name="CustomShape 1"/>
        <xdr:cNvSpPr/>
      </xdr:nvSpPr>
      <xdr:spPr>
        <a:xfrm>
          <a:off x="8345520" y="69728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154</xdr:row>
      <xdr:rowOff>0</xdr:rowOff>
    </xdr:from>
    <xdr:to>
      <xdr:col>4</xdr:col>
      <xdr:colOff>299520</xdr:colOff>
      <xdr:row>154</xdr:row>
      <xdr:rowOff>299520</xdr:rowOff>
    </xdr:to>
    <xdr:sp macro="" textlink="">
      <xdr:nvSpPr>
        <xdr:cNvPr id="2734" name="CustomShape 1"/>
        <xdr:cNvSpPr/>
      </xdr:nvSpPr>
      <xdr:spPr>
        <a:xfrm>
          <a:off x="8345520" y="69728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155</xdr:row>
      <xdr:rowOff>0</xdr:rowOff>
    </xdr:from>
    <xdr:to>
      <xdr:col>4</xdr:col>
      <xdr:colOff>299520</xdr:colOff>
      <xdr:row>155</xdr:row>
      <xdr:rowOff>308520</xdr:rowOff>
    </xdr:to>
    <xdr:sp macro="" textlink="">
      <xdr:nvSpPr>
        <xdr:cNvPr id="2735" name="CustomShape 1"/>
        <xdr:cNvSpPr/>
      </xdr:nvSpPr>
      <xdr:spPr>
        <a:xfrm>
          <a:off x="8345520" y="703947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155</xdr:row>
      <xdr:rowOff>0</xdr:rowOff>
    </xdr:from>
    <xdr:to>
      <xdr:col>4</xdr:col>
      <xdr:colOff>299520</xdr:colOff>
      <xdr:row>155</xdr:row>
      <xdr:rowOff>299520</xdr:rowOff>
    </xdr:to>
    <xdr:sp macro="" textlink="">
      <xdr:nvSpPr>
        <xdr:cNvPr id="2736" name="CustomShape 1"/>
        <xdr:cNvSpPr/>
      </xdr:nvSpPr>
      <xdr:spPr>
        <a:xfrm>
          <a:off x="8345520" y="703947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155</xdr:row>
      <xdr:rowOff>0</xdr:rowOff>
    </xdr:from>
    <xdr:to>
      <xdr:col>4</xdr:col>
      <xdr:colOff>299520</xdr:colOff>
      <xdr:row>155</xdr:row>
      <xdr:rowOff>299520</xdr:rowOff>
    </xdr:to>
    <xdr:sp macro="" textlink="">
      <xdr:nvSpPr>
        <xdr:cNvPr id="2737" name="CustomShape 1"/>
        <xdr:cNvSpPr/>
      </xdr:nvSpPr>
      <xdr:spPr>
        <a:xfrm>
          <a:off x="8345520" y="703947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155</xdr:row>
      <xdr:rowOff>0</xdr:rowOff>
    </xdr:from>
    <xdr:to>
      <xdr:col>4</xdr:col>
      <xdr:colOff>299520</xdr:colOff>
      <xdr:row>155</xdr:row>
      <xdr:rowOff>299520</xdr:rowOff>
    </xdr:to>
    <xdr:sp macro="" textlink="">
      <xdr:nvSpPr>
        <xdr:cNvPr id="2738" name="CustomShape 1"/>
        <xdr:cNvSpPr/>
      </xdr:nvSpPr>
      <xdr:spPr>
        <a:xfrm>
          <a:off x="8345520" y="703947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155</xdr:row>
      <xdr:rowOff>0</xdr:rowOff>
    </xdr:from>
    <xdr:to>
      <xdr:col>4</xdr:col>
      <xdr:colOff>299520</xdr:colOff>
      <xdr:row>155</xdr:row>
      <xdr:rowOff>299520</xdr:rowOff>
    </xdr:to>
    <xdr:sp macro="" textlink="">
      <xdr:nvSpPr>
        <xdr:cNvPr id="2739" name="CustomShape 1"/>
        <xdr:cNvSpPr/>
      </xdr:nvSpPr>
      <xdr:spPr>
        <a:xfrm>
          <a:off x="8345520" y="703947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155</xdr:row>
      <xdr:rowOff>0</xdr:rowOff>
    </xdr:from>
    <xdr:to>
      <xdr:col>4</xdr:col>
      <xdr:colOff>299520</xdr:colOff>
      <xdr:row>155</xdr:row>
      <xdr:rowOff>308520</xdr:rowOff>
    </xdr:to>
    <xdr:sp macro="" textlink="">
      <xdr:nvSpPr>
        <xdr:cNvPr id="2740" name="CustomShape 1"/>
        <xdr:cNvSpPr/>
      </xdr:nvSpPr>
      <xdr:spPr>
        <a:xfrm>
          <a:off x="8345520" y="703947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155</xdr:row>
      <xdr:rowOff>0</xdr:rowOff>
    </xdr:from>
    <xdr:to>
      <xdr:col>4</xdr:col>
      <xdr:colOff>299520</xdr:colOff>
      <xdr:row>155</xdr:row>
      <xdr:rowOff>308520</xdr:rowOff>
    </xdr:to>
    <xdr:sp macro="" textlink="">
      <xdr:nvSpPr>
        <xdr:cNvPr id="2741" name="CustomShape 1"/>
        <xdr:cNvSpPr/>
      </xdr:nvSpPr>
      <xdr:spPr>
        <a:xfrm>
          <a:off x="8345520" y="703947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155</xdr:row>
      <xdr:rowOff>0</xdr:rowOff>
    </xdr:from>
    <xdr:to>
      <xdr:col>4</xdr:col>
      <xdr:colOff>299520</xdr:colOff>
      <xdr:row>155</xdr:row>
      <xdr:rowOff>299520</xdr:rowOff>
    </xdr:to>
    <xdr:sp macro="" textlink="">
      <xdr:nvSpPr>
        <xdr:cNvPr id="2742" name="CustomShape 1"/>
        <xdr:cNvSpPr/>
      </xdr:nvSpPr>
      <xdr:spPr>
        <a:xfrm>
          <a:off x="8345520" y="703947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155</xdr:row>
      <xdr:rowOff>0</xdr:rowOff>
    </xdr:from>
    <xdr:to>
      <xdr:col>4</xdr:col>
      <xdr:colOff>299520</xdr:colOff>
      <xdr:row>155</xdr:row>
      <xdr:rowOff>299520</xdr:rowOff>
    </xdr:to>
    <xdr:sp macro="" textlink="">
      <xdr:nvSpPr>
        <xdr:cNvPr id="2743" name="CustomShape 1"/>
        <xdr:cNvSpPr/>
      </xdr:nvSpPr>
      <xdr:spPr>
        <a:xfrm>
          <a:off x="8345520" y="703947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155</xdr:row>
      <xdr:rowOff>0</xdr:rowOff>
    </xdr:from>
    <xdr:to>
      <xdr:col>4</xdr:col>
      <xdr:colOff>299520</xdr:colOff>
      <xdr:row>155</xdr:row>
      <xdr:rowOff>299520</xdr:rowOff>
    </xdr:to>
    <xdr:sp macro="" textlink="">
      <xdr:nvSpPr>
        <xdr:cNvPr id="2744" name="CustomShape 1"/>
        <xdr:cNvSpPr/>
      </xdr:nvSpPr>
      <xdr:spPr>
        <a:xfrm>
          <a:off x="8345520" y="703947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155</xdr:row>
      <xdr:rowOff>0</xdr:rowOff>
    </xdr:from>
    <xdr:to>
      <xdr:col>4</xdr:col>
      <xdr:colOff>299520</xdr:colOff>
      <xdr:row>155</xdr:row>
      <xdr:rowOff>308520</xdr:rowOff>
    </xdr:to>
    <xdr:sp macro="" textlink="">
      <xdr:nvSpPr>
        <xdr:cNvPr id="2745" name="CustomShape 1"/>
        <xdr:cNvSpPr/>
      </xdr:nvSpPr>
      <xdr:spPr>
        <a:xfrm>
          <a:off x="8345520" y="703947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155</xdr:row>
      <xdr:rowOff>0</xdr:rowOff>
    </xdr:from>
    <xdr:to>
      <xdr:col>4</xdr:col>
      <xdr:colOff>299520</xdr:colOff>
      <xdr:row>155</xdr:row>
      <xdr:rowOff>308520</xdr:rowOff>
    </xdr:to>
    <xdr:sp macro="" textlink="">
      <xdr:nvSpPr>
        <xdr:cNvPr id="2746" name="CustomShape 1"/>
        <xdr:cNvSpPr/>
      </xdr:nvSpPr>
      <xdr:spPr>
        <a:xfrm>
          <a:off x="8345520" y="703947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155</xdr:row>
      <xdr:rowOff>0</xdr:rowOff>
    </xdr:from>
    <xdr:to>
      <xdr:col>4</xdr:col>
      <xdr:colOff>299520</xdr:colOff>
      <xdr:row>155</xdr:row>
      <xdr:rowOff>299520</xdr:rowOff>
    </xdr:to>
    <xdr:sp macro="" textlink="">
      <xdr:nvSpPr>
        <xdr:cNvPr id="2747" name="CustomShape 1"/>
        <xdr:cNvSpPr/>
      </xdr:nvSpPr>
      <xdr:spPr>
        <a:xfrm>
          <a:off x="8345520" y="703947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155</xdr:row>
      <xdr:rowOff>0</xdr:rowOff>
    </xdr:from>
    <xdr:to>
      <xdr:col>4</xdr:col>
      <xdr:colOff>299520</xdr:colOff>
      <xdr:row>155</xdr:row>
      <xdr:rowOff>299520</xdr:rowOff>
    </xdr:to>
    <xdr:sp macro="" textlink="">
      <xdr:nvSpPr>
        <xdr:cNvPr id="2748" name="CustomShape 1"/>
        <xdr:cNvSpPr/>
      </xdr:nvSpPr>
      <xdr:spPr>
        <a:xfrm>
          <a:off x="8345520" y="703947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155</xdr:row>
      <xdr:rowOff>0</xdr:rowOff>
    </xdr:from>
    <xdr:to>
      <xdr:col>4</xdr:col>
      <xdr:colOff>299520</xdr:colOff>
      <xdr:row>155</xdr:row>
      <xdr:rowOff>299520</xdr:rowOff>
    </xdr:to>
    <xdr:sp macro="" textlink="">
      <xdr:nvSpPr>
        <xdr:cNvPr id="2749" name="CustomShape 1"/>
        <xdr:cNvSpPr/>
      </xdr:nvSpPr>
      <xdr:spPr>
        <a:xfrm>
          <a:off x="8345520" y="703947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155</xdr:row>
      <xdr:rowOff>0</xdr:rowOff>
    </xdr:from>
    <xdr:to>
      <xdr:col>4</xdr:col>
      <xdr:colOff>299520</xdr:colOff>
      <xdr:row>155</xdr:row>
      <xdr:rowOff>299520</xdr:rowOff>
    </xdr:to>
    <xdr:sp macro="" textlink="">
      <xdr:nvSpPr>
        <xdr:cNvPr id="2750" name="CustomShape 1"/>
        <xdr:cNvSpPr/>
      </xdr:nvSpPr>
      <xdr:spPr>
        <a:xfrm>
          <a:off x="8345520" y="703947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155</xdr:row>
      <xdr:rowOff>0</xdr:rowOff>
    </xdr:from>
    <xdr:to>
      <xdr:col>4</xdr:col>
      <xdr:colOff>299520</xdr:colOff>
      <xdr:row>155</xdr:row>
      <xdr:rowOff>308520</xdr:rowOff>
    </xdr:to>
    <xdr:sp macro="" textlink="">
      <xdr:nvSpPr>
        <xdr:cNvPr id="2751" name="CustomShape 1"/>
        <xdr:cNvSpPr/>
      </xdr:nvSpPr>
      <xdr:spPr>
        <a:xfrm>
          <a:off x="8345520" y="703947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155</xdr:row>
      <xdr:rowOff>0</xdr:rowOff>
    </xdr:from>
    <xdr:to>
      <xdr:col>4</xdr:col>
      <xdr:colOff>299520</xdr:colOff>
      <xdr:row>155</xdr:row>
      <xdr:rowOff>308520</xdr:rowOff>
    </xdr:to>
    <xdr:sp macro="" textlink="">
      <xdr:nvSpPr>
        <xdr:cNvPr id="2752" name="CustomShape 1"/>
        <xdr:cNvSpPr/>
      </xdr:nvSpPr>
      <xdr:spPr>
        <a:xfrm>
          <a:off x="8345520" y="703947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155</xdr:row>
      <xdr:rowOff>0</xdr:rowOff>
    </xdr:from>
    <xdr:to>
      <xdr:col>4</xdr:col>
      <xdr:colOff>299520</xdr:colOff>
      <xdr:row>155</xdr:row>
      <xdr:rowOff>299520</xdr:rowOff>
    </xdr:to>
    <xdr:sp macro="" textlink="">
      <xdr:nvSpPr>
        <xdr:cNvPr id="2753" name="CustomShape 1"/>
        <xdr:cNvSpPr/>
      </xdr:nvSpPr>
      <xdr:spPr>
        <a:xfrm>
          <a:off x="8345520" y="703947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155</xdr:row>
      <xdr:rowOff>0</xdr:rowOff>
    </xdr:from>
    <xdr:to>
      <xdr:col>4</xdr:col>
      <xdr:colOff>299520</xdr:colOff>
      <xdr:row>155</xdr:row>
      <xdr:rowOff>299520</xdr:rowOff>
    </xdr:to>
    <xdr:sp macro="" textlink="">
      <xdr:nvSpPr>
        <xdr:cNvPr id="2754" name="CustomShape 1"/>
        <xdr:cNvSpPr/>
      </xdr:nvSpPr>
      <xdr:spPr>
        <a:xfrm>
          <a:off x="8345520" y="703947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155</xdr:row>
      <xdr:rowOff>0</xdr:rowOff>
    </xdr:from>
    <xdr:to>
      <xdr:col>4</xdr:col>
      <xdr:colOff>299520</xdr:colOff>
      <xdr:row>155</xdr:row>
      <xdr:rowOff>299520</xdr:rowOff>
    </xdr:to>
    <xdr:sp macro="" textlink="">
      <xdr:nvSpPr>
        <xdr:cNvPr id="2755" name="CustomShape 1"/>
        <xdr:cNvSpPr/>
      </xdr:nvSpPr>
      <xdr:spPr>
        <a:xfrm>
          <a:off x="8345520" y="703947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156</xdr:row>
      <xdr:rowOff>0</xdr:rowOff>
    </xdr:from>
    <xdr:to>
      <xdr:col>4</xdr:col>
      <xdr:colOff>299520</xdr:colOff>
      <xdr:row>156</xdr:row>
      <xdr:rowOff>308520</xdr:rowOff>
    </xdr:to>
    <xdr:sp macro="" textlink="">
      <xdr:nvSpPr>
        <xdr:cNvPr id="2756" name="CustomShape 1"/>
        <xdr:cNvSpPr/>
      </xdr:nvSpPr>
      <xdr:spPr>
        <a:xfrm>
          <a:off x="8345520" y="70947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156</xdr:row>
      <xdr:rowOff>0</xdr:rowOff>
    </xdr:from>
    <xdr:to>
      <xdr:col>4</xdr:col>
      <xdr:colOff>299520</xdr:colOff>
      <xdr:row>156</xdr:row>
      <xdr:rowOff>299520</xdr:rowOff>
    </xdr:to>
    <xdr:sp macro="" textlink="">
      <xdr:nvSpPr>
        <xdr:cNvPr id="2757" name="CustomShape 1"/>
        <xdr:cNvSpPr/>
      </xdr:nvSpPr>
      <xdr:spPr>
        <a:xfrm>
          <a:off x="8345520" y="7094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156</xdr:row>
      <xdr:rowOff>0</xdr:rowOff>
    </xdr:from>
    <xdr:to>
      <xdr:col>4</xdr:col>
      <xdr:colOff>299520</xdr:colOff>
      <xdr:row>156</xdr:row>
      <xdr:rowOff>299520</xdr:rowOff>
    </xdr:to>
    <xdr:sp macro="" textlink="">
      <xdr:nvSpPr>
        <xdr:cNvPr id="2758" name="CustomShape 1"/>
        <xdr:cNvSpPr/>
      </xdr:nvSpPr>
      <xdr:spPr>
        <a:xfrm>
          <a:off x="8345520" y="7094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156</xdr:row>
      <xdr:rowOff>0</xdr:rowOff>
    </xdr:from>
    <xdr:to>
      <xdr:col>4</xdr:col>
      <xdr:colOff>299520</xdr:colOff>
      <xdr:row>156</xdr:row>
      <xdr:rowOff>299520</xdr:rowOff>
    </xdr:to>
    <xdr:sp macro="" textlink="">
      <xdr:nvSpPr>
        <xdr:cNvPr id="2759" name="CustomShape 1"/>
        <xdr:cNvSpPr/>
      </xdr:nvSpPr>
      <xdr:spPr>
        <a:xfrm>
          <a:off x="8345520" y="7094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156</xdr:row>
      <xdr:rowOff>0</xdr:rowOff>
    </xdr:from>
    <xdr:to>
      <xdr:col>4</xdr:col>
      <xdr:colOff>299520</xdr:colOff>
      <xdr:row>156</xdr:row>
      <xdr:rowOff>299520</xdr:rowOff>
    </xdr:to>
    <xdr:sp macro="" textlink="">
      <xdr:nvSpPr>
        <xdr:cNvPr id="2760" name="CustomShape 1"/>
        <xdr:cNvSpPr/>
      </xdr:nvSpPr>
      <xdr:spPr>
        <a:xfrm>
          <a:off x="8345520" y="7094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156</xdr:row>
      <xdr:rowOff>0</xdr:rowOff>
    </xdr:from>
    <xdr:to>
      <xdr:col>4</xdr:col>
      <xdr:colOff>299520</xdr:colOff>
      <xdr:row>156</xdr:row>
      <xdr:rowOff>308520</xdr:rowOff>
    </xdr:to>
    <xdr:sp macro="" textlink="">
      <xdr:nvSpPr>
        <xdr:cNvPr id="2761" name="CustomShape 1"/>
        <xdr:cNvSpPr/>
      </xdr:nvSpPr>
      <xdr:spPr>
        <a:xfrm>
          <a:off x="8345520" y="70947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156</xdr:row>
      <xdr:rowOff>0</xdr:rowOff>
    </xdr:from>
    <xdr:to>
      <xdr:col>4</xdr:col>
      <xdr:colOff>299520</xdr:colOff>
      <xdr:row>156</xdr:row>
      <xdr:rowOff>308520</xdr:rowOff>
    </xdr:to>
    <xdr:sp macro="" textlink="">
      <xdr:nvSpPr>
        <xdr:cNvPr id="2762" name="CustomShape 1"/>
        <xdr:cNvSpPr/>
      </xdr:nvSpPr>
      <xdr:spPr>
        <a:xfrm>
          <a:off x="8345520" y="70947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156</xdr:row>
      <xdr:rowOff>0</xdr:rowOff>
    </xdr:from>
    <xdr:to>
      <xdr:col>4</xdr:col>
      <xdr:colOff>299520</xdr:colOff>
      <xdr:row>156</xdr:row>
      <xdr:rowOff>299520</xdr:rowOff>
    </xdr:to>
    <xdr:sp macro="" textlink="">
      <xdr:nvSpPr>
        <xdr:cNvPr id="2763" name="CustomShape 1"/>
        <xdr:cNvSpPr/>
      </xdr:nvSpPr>
      <xdr:spPr>
        <a:xfrm>
          <a:off x="8345520" y="7094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156</xdr:row>
      <xdr:rowOff>0</xdr:rowOff>
    </xdr:from>
    <xdr:to>
      <xdr:col>4</xdr:col>
      <xdr:colOff>299520</xdr:colOff>
      <xdr:row>156</xdr:row>
      <xdr:rowOff>299520</xdr:rowOff>
    </xdr:to>
    <xdr:sp macro="" textlink="">
      <xdr:nvSpPr>
        <xdr:cNvPr id="2764" name="CustomShape 1"/>
        <xdr:cNvSpPr/>
      </xdr:nvSpPr>
      <xdr:spPr>
        <a:xfrm>
          <a:off x="8345520" y="7094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156</xdr:row>
      <xdr:rowOff>0</xdr:rowOff>
    </xdr:from>
    <xdr:to>
      <xdr:col>4</xdr:col>
      <xdr:colOff>299520</xdr:colOff>
      <xdr:row>156</xdr:row>
      <xdr:rowOff>299520</xdr:rowOff>
    </xdr:to>
    <xdr:sp macro="" textlink="">
      <xdr:nvSpPr>
        <xdr:cNvPr id="2765" name="CustomShape 1"/>
        <xdr:cNvSpPr/>
      </xdr:nvSpPr>
      <xdr:spPr>
        <a:xfrm>
          <a:off x="8345520" y="7094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156</xdr:row>
      <xdr:rowOff>0</xdr:rowOff>
    </xdr:from>
    <xdr:to>
      <xdr:col>4</xdr:col>
      <xdr:colOff>299520</xdr:colOff>
      <xdr:row>156</xdr:row>
      <xdr:rowOff>308520</xdr:rowOff>
    </xdr:to>
    <xdr:sp macro="" textlink="">
      <xdr:nvSpPr>
        <xdr:cNvPr id="2766" name="CustomShape 1"/>
        <xdr:cNvSpPr/>
      </xdr:nvSpPr>
      <xdr:spPr>
        <a:xfrm>
          <a:off x="8345520" y="70947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156</xdr:row>
      <xdr:rowOff>0</xdr:rowOff>
    </xdr:from>
    <xdr:to>
      <xdr:col>4</xdr:col>
      <xdr:colOff>299520</xdr:colOff>
      <xdr:row>156</xdr:row>
      <xdr:rowOff>308520</xdr:rowOff>
    </xdr:to>
    <xdr:sp macro="" textlink="">
      <xdr:nvSpPr>
        <xdr:cNvPr id="2767" name="CustomShape 1"/>
        <xdr:cNvSpPr/>
      </xdr:nvSpPr>
      <xdr:spPr>
        <a:xfrm>
          <a:off x="8345520" y="70947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156</xdr:row>
      <xdr:rowOff>0</xdr:rowOff>
    </xdr:from>
    <xdr:to>
      <xdr:col>4</xdr:col>
      <xdr:colOff>299520</xdr:colOff>
      <xdr:row>156</xdr:row>
      <xdr:rowOff>299520</xdr:rowOff>
    </xdr:to>
    <xdr:sp macro="" textlink="">
      <xdr:nvSpPr>
        <xdr:cNvPr id="2768" name="CustomShape 1"/>
        <xdr:cNvSpPr/>
      </xdr:nvSpPr>
      <xdr:spPr>
        <a:xfrm>
          <a:off x="8345520" y="7094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156</xdr:row>
      <xdr:rowOff>0</xdr:rowOff>
    </xdr:from>
    <xdr:to>
      <xdr:col>4</xdr:col>
      <xdr:colOff>299520</xdr:colOff>
      <xdr:row>156</xdr:row>
      <xdr:rowOff>299520</xdr:rowOff>
    </xdr:to>
    <xdr:sp macro="" textlink="">
      <xdr:nvSpPr>
        <xdr:cNvPr id="2769" name="CustomShape 1"/>
        <xdr:cNvSpPr/>
      </xdr:nvSpPr>
      <xdr:spPr>
        <a:xfrm>
          <a:off x="8345520" y="7094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156</xdr:row>
      <xdr:rowOff>0</xdr:rowOff>
    </xdr:from>
    <xdr:to>
      <xdr:col>4</xdr:col>
      <xdr:colOff>299520</xdr:colOff>
      <xdr:row>156</xdr:row>
      <xdr:rowOff>299520</xdr:rowOff>
    </xdr:to>
    <xdr:sp macro="" textlink="">
      <xdr:nvSpPr>
        <xdr:cNvPr id="2770" name="CustomShape 1"/>
        <xdr:cNvSpPr/>
      </xdr:nvSpPr>
      <xdr:spPr>
        <a:xfrm>
          <a:off x="8345520" y="7094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156</xdr:row>
      <xdr:rowOff>0</xdr:rowOff>
    </xdr:from>
    <xdr:to>
      <xdr:col>4</xdr:col>
      <xdr:colOff>299520</xdr:colOff>
      <xdr:row>156</xdr:row>
      <xdr:rowOff>299520</xdr:rowOff>
    </xdr:to>
    <xdr:sp macro="" textlink="">
      <xdr:nvSpPr>
        <xdr:cNvPr id="2771" name="CustomShape 1"/>
        <xdr:cNvSpPr/>
      </xdr:nvSpPr>
      <xdr:spPr>
        <a:xfrm>
          <a:off x="8345520" y="7094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156</xdr:row>
      <xdr:rowOff>0</xdr:rowOff>
    </xdr:from>
    <xdr:to>
      <xdr:col>4</xdr:col>
      <xdr:colOff>299520</xdr:colOff>
      <xdr:row>156</xdr:row>
      <xdr:rowOff>308520</xdr:rowOff>
    </xdr:to>
    <xdr:sp macro="" textlink="">
      <xdr:nvSpPr>
        <xdr:cNvPr id="2772" name="CustomShape 1"/>
        <xdr:cNvSpPr/>
      </xdr:nvSpPr>
      <xdr:spPr>
        <a:xfrm>
          <a:off x="8345520" y="70947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156</xdr:row>
      <xdr:rowOff>0</xdr:rowOff>
    </xdr:from>
    <xdr:to>
      <xdr:col>4</xdr:col>
      <xdr:colOff>299520</xdr:colOff>
      <xdr:row>156</xdr:row>
      <xdr:rowOff>308520</xdr:rowOff>
    </xdr:to>
    <xdr:sp macro="" textlink="">
      <xdr:nvSpPr>
        <xdr:cNvPr id="2773" name="CustomShape 1"/>
        <xdr:cNvSpPr/>
      </xdr:nvSpPr>
      <xdr:spPr>
        <a:xfrm>
          <a:off x="8345520" y="709470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156</xdr:row>
      <xdr:rowOff>0</xdr:rowOff>
    </xdr:from>
    <xdr:to>
      <xdr:col>4</xdr:col>
      <xdr:colOff>299520</xdr:colOff>
      <xdr:row>156</xdr:row>
      <xdr:rowOff>299520</xdr:rowOff>
    </xdr:to>
    <xdr:sp macro="" textlink="">
      <xdr:nvSpPr>
        <xdr:cNvPr id="2774" name="CustomShape 1"/>
        <xdr:cNvSpPr/>
      </xdr:nvSpPr>
      <xdr:spPr>
        <a:xfrm>
          <a:off x="8345520" y="7094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156</xdr:row>
      <xdr:rowOff>0</xdr:rowOff>
    </xdr:from>
    <xdr:to>
      <xdr:col>4</xdr:col>
      <xdr:colOff>299520</xdr:colOff>
      <xdr:row>156</xdr:row>
      <xdr:rowOff>299520</xdr:rowOff>
    </xdr:to>
    <xdr:sp macro="" textlink="">
      <xdr:nvSpPr>
        <xdr:cNvPr id="2775" name="CustomShape 1"/>
        <xdr:cNvSpPr/>
      </xdr:nvSpPr>
      <xdr:spPr>
        <a:xfrm>
          <a:off x="8345520" y="7094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156</xdr:row>
      <xdr:rowOff>0</xdr:rowOff>
    </xdr:from>
    <xdr:to>
      <xdr:col>4</xdr:col>
      <xdr:colOff>299520</xdr:colOff>
      <xdr:row>156</xdr:row>
      <xdr:rowOff>299520</xdr:rowOff>
    </xdr:to>
    <xdr:sp macro="" textlink="">
      <xdr:nvSpPr>
        <xdr:cNvPr id="2776" name="CustomShape 1"/>
        <xdr:cNvSpPr/>
      </xdr:nvSpPr>
      <xdr:spPr>
        <a:xfrm>
          <a:off x="8345520" y="709470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157</xdr:row>
      <xdr:rowOff>0</xdr:rowOff>
    </xdr:from>
    <xdr:to>
      <xdr:col>4</xdr:col>
      <xdr:colOff>299520</xdr:colOff>
      <xdr:row>157</xdr:row>
      <xdr:rowOff>299520</xdr:rowOff>
    </xdr:to>
    <xdr:sp macro="" textlink="">
      <xdr:nvSpPr>
        <xdr:cNvPr id="2777" name="CustomShape 1"/>
        <xdr:cNvSpPr/>
      </xdr:nvSpPr>
      <xdr:spPr>
        <a:xfrm>
          <a:off x="8345520" y="71499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157</xdr:row>
      <xdr:rowOff>0</xdr:rowOff>
    </xdr:from>
    <xdr:to>
      <xdr:col>4</xdr:col>
      <xdr:colOff>299520</xdr:colOff>
      <xdr:row>157</xdr:row>
      <xdr:rowOff>299520</xdr:rowOff>
    </xdr:to>
    <xdr:sp macro="" textlink="">
      <xdr:nvSpPr>
        <xdr:cNvPr id="2778" name="CustomShape 1"/>
        <xdr:cNvSpPr/>
      </xdr:nvSpPr>
      <xdr:spPr>
        <a:xfrm>
          <a:off x="8345520" y="71499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157</xdr:row>
      <xdr:rowOff>0</xdr:rowOff>
    </xdr:from>
    <xdr:to>
      <xdr:col>4</xdr:col>
      <xdr:colOff>299520</xdr:colOff>
      <xdr:row>157</xdr:row>
      <xdr:rowOff>299520</xdr:rowOff>
    </xdr:to>
    <xdr:sp macro="" textlink="">
      <xdr:nvSpPr>
        <xdr:cNvPr id="2779" name="CustomShape 1"/>
        <xdr:cNvSpPr/>
      </xdr:nvSpPr>
      <xdr:spPr>
        <a:xfrm>
          <a:off x="8345520" y="71499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157</xdr:row>
      <xdr:rowOff>0</xdr:rowOff>
    </xdr:from>
    <xdr:to>
      <xdr:col>4</xdr:col>
      <xdr:colOff>299520</xdr:colOff>
      <xdr:row>157</xdr:row>
      <xdr:rowOff>299520</xdr:rowOff>
    </xdr:to>
    <xdr:sp macro="" textlink="">
      <xdr:nvSpPr>
        <xdr:cNvPr id="2780" name="CustomShape 1"/>
        <xdr:cNvSpPr/>
      </xdr:nvSpPr>
      <xdr:spPr>
        <a:xfrm>
          <a:off x="8345520" y="71499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157</xdr:row>
      <xdr:rowOff>0</xdr:rowOff>
    </xdr:from>
    <xdr:to>
      <xdr:col>4</xdr:col>
      <xdr:colOff>299520</xdr:colOff>
      <xdr:row>157</xdr:row>
      <xdr:rowOff>308520</xdr:rowOff>
    </xdr:to>
    <xdr:sp macro="" textlink="">
      <xdr:nvSpPr>
        <xdr:cNvPr id="2781" name="CustomShape 1"/>
        <xdr:cNvSpPr/>
      </xdr:nvSpPr>
      <xdr:spPr>
        <a:xfrm>
          <a:off x="8345520" y="71499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157</xdr:row>
      <xdr:rowOff>0</xdr:rowOff>
    </xdr:from>
    <xdr:to>
      <xdr:col>4</xdr:col>
      <xdr:colOff>299520</xdr:colOff>
      <xdr:row>157</xdr:row>
      <xdr:rowOff>308520</xdr:rowOff>
    </xdr:to>
    <xdr:sp macro="" textlink="">
      <xdr:nvSpPr>
        <xdr:cNvPr id="2782" name="CustomShape 1"/>
        <xdr:cNvSpPr/>
      </xdr:nvSpPr>
      <xdr:spPr>
        <a:xfrm>
          <a:off x="8345520" y="71499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157</xdr:row>
      <xdr:rowOff>0</xdr:rowOff>
    </xdr:from>
    <xdr:to>
      <xdr:col>4</xdr:col>
      <xdr:colOff>299520</xdr:colOff>
      <xdr:row>157</xdr:row>
      <xdr:rowOff>299520</xdr:rowOff>
    </xdr:to>
    <xdr:sp macro="" textlink="">
      <xdr:nvSpPr>
        <xdr:cNvPr id="2783" name="CustomShape 1"/>
        <xdr:cNvSpPr/>
      </xdr:nvSpPr>
      <xdr:spPr>
        <a:xfrm>
          <a:off x="8345520" y="71499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157</xdr:row>
      <xdr:rowOff>0</xdr:rowOff>
    </xdr:from>
    <xdr:to>
      <xdr:col>4</xdr:col>
      <xdr:colOff>299520</xdr:colOff>
      <xdr:row>157</xdr:row>
      <xdr:rowOff>299520</xdr:rowOff>
    </xdr:to>
    <xdr:sp macro="" textlink="">
      <xdr:nvSpPr>
        <xdr:cNvPr id="2784" name="CustomShape 1"/>
        <xdr:cNvSpPr/>
      </xdr:nvSpPr>
      <xdr:spPr>
        <a:xfrm>
          <a:off x="8345520" y="71499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157</xdr:row>
      <xdr:rowOff>0</xdr:rowOff>
    </xdr:from>
    <xdr:to>
      <xdr:col>4</xdr:col>
      <xdr:colOff>299520</xdr:colOff>
      <xdr:row>157</xdr:row>
      <xdr:rowOff>299520</xdr:rowOff>
    </xdr:to>
    <xdr:sp macro="" textlink="">
      <xdr:nvSpPr>
        <xdr:cNvPr id="2785" name="CustomShape 1"/>
        <xdr:cNvSpPr/>
      </xdr:nvSpPr>
      <xdr:spPr>
        <a:xfrm>
          <a:off x="8345520" y="71499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157</xdr:row>
      <xdr:rowOff>0</xdr:rowOff>
    </xdr:from>
    <xdr:to>
      <xdr:col>4</xdr:col>
      <xdr:colOff>299520</xdr:colOff>
      <xdr:row>157</xdr:row>
      <xdr:rowOff>308520</xdr:rowOff>
    </xdr:to>
    <xdr:sp macro="" textlink="">
      <xdr:nvSpPr>
        <xdr:cNvPr id="2786" name="CustomShape 1"/>
        <xdr:cNvSpPr/>
      </xdr:nvSpPr>
      <xdr:spPr>
        <a:xfrm>
          <a:off x="8345520" y="71499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157</xdr:row>
      <xdr:rowOff>0</xdr:rowOff>
    </xdr:from>
    <xdr:to>
      <xdr:col>4</xdr:col>
      <xdr:colOff>299520</xdr:colOff>
      <xdr:row>157</xdr:row>
      <xdr:rowOff>308520</xdr:rowOff>
    </xdr:to>
    <xdr:sp macro="" textlink="">
      <xdr:nvSpPr>
        <xdr:cNvPr id="2787" name="CustomShape 1"/>
        <xdr:cNvSpPr/>
      </xdr:nvSpPr>
      <xdr:spPr>
        <a:xfrm>
          <a:off x="8345520" y="71499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157</xdr:row>
      <xdr:rowOff>0</xdr:rowOff>
    </xdr:from>
    <xdr:to>
      <xdr:col>4</xdr:col>
      <xdr:colOff>299520</xdr:colOff>
      <xdr:row>157</xdr:row>
      <xdr:rowOff>299520</xdr:rowOff>
    </xdr:to>
    <xdr:sp macro="" textlink="">
      <xdr:nvSpPr>
        <xdr:cNvPr id="2788" name="CustomShape 1"/>
        <xdr:cNvSpPr/>
      </xdr:nvSpPr>
      <xdr:spPr>
        <a:xfrm>
          <a:off x="8345520" y="71499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157</xdr:row>
      <xdr:rowOff>0</xdr:rowOff>
    </xdr:from>
    <xdr:to>
      <xdr:col>4</xdr:col>
      <xdr:colOff>299520</xdr:colOff>
      <xdr:row>157</xdr:row>
      <xdr:rowOff>299520</xdr:rowOff>
    </xdr:to>
    <xdr:sp macro="" textlink="">
      <xdr:nvSpPr>
        <xdr:cNvPr id="2789" name="CustomShape 1"/>
        <xdr:cNvSpPr/>
      </xdr:nvSpPr>
      <xdr:spPr>
        <a:xfrm>
          <a:off x="8345520" y="71499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157</xdr:row>
      <xdr:rowOff>0</xdr:rowOff>
    </xdr:from>
    <xdr:to>
      <xdr:col>4</xdr:col>
      <xdr:colOff>299520</xdr:colOff>
      <xdr:row>157</xdr:row>
      <xdr:rowOff>299520</xdr:rowOff>
    </xdr:to>
    <xdr:sp macro="" textlink="">
      <xdr:nvSpPr>
        <xdr:cNvPr id="2790" name="CustomShape 1"/>
        <xdr:cNvSpPr/>
      </xdr:nvSpPr>
      <xdr:spPr>
        <a:xfrm>
          <a:off x="8345520" y="71499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157</xdr:row>
      <xdr:rowOff>0</xdr:rowOff>
    </xdr:from>
    <xdr:to>
      <xdr:col>4</xdr:col>
      <xdr:colOff>299520</xdr:colOff>
      <xdr:row>157</xdr:row>
      <xdr:rowOff>299520</xdr:rowOff>
    </xdr:to>
    <xdr:sp macro="" textlink="">
      <xdr:nvSpPr>
        <xdr:cNvPr id="2791" name="CustomShape 1"/>
        <xdr:cNvSpPr/>
      </xdr:nvSpPr>
      <xdr:spPr>
        <a:xfrm>
          <a:off x="8345520" y="71499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157</xdr:row>
      <xdr:rowOff>0</xdr:rowOff>
    </xdr:from>
    <xdr:to>
      <xdr:col>4</xdr:col>
      <xdr:colOff>299520</xdr:colOff>
      <xdr:row>157</xdr:row>
      <xdr:rowOff>308520</xdr:rowOff>
    </xdr:to>
    <xdr:sp macro="" textlink="">
      <xdr:nvSpPr>
        <xdr:cNvPr id="2792" name="CustomShape 1"/>
        <xdr:cNvSpPr/>
      </xdr:nvSpPr>
      <xdr:spPr>
        <a:xfrm>
          <a:off x="8345520" y="71499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157</xdr:row>
      <xdr:rowOff>0</xdr:rowOff>
    </xdr:from>
    <xdr:to>
      <xdr:col>4</xdr:col>
      <xdr:colOff>299520</xdr:colOff>
      <xdr:row>157</xdr:row>
      <xdr:rowOff>308520</xdr:rowOff>
    </xdr:to>
    <xdr:sp macro="" textlink="">
      <xdr:nvSpPr>
        <xdr:cNvPr id="2793" name="CustomShape 1"/>
        <xdr:cNvSpPr/>
      </xdr:nvSpPr>
      <xdr:spPr>
        <a:xfrm>
          <a:off x="8345520" y="71499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157</xdr:row>
      <xdr:rowOff>0</xdr:rowOff>
    </xdr:from>
    <xdr:to>
      <xdr:col>4</xdr:col>
      <xdr:colOff>299520</xdr:colOff>
      <xdr:row>157</xdr:row>
      <xdr:rowOff>299520</xdr:rowOff>
    </xdr:to>
    <xdr:sp macro="" textlink="">
      <xdr:nvSpPr>
        <xdr:cNvPr id="2794" name="CustomShape 1"/>
        <xdr:cNvSpPr/>
      </xdr:nvSpPr>
      <xdr:spPr>
        <a:xfrm>
          <a:off x="8345520" y="71499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157</xdr:row>
      <xdr:rowOff>0</xdr:rowOff>
    </xdr:from>
    <xdr:to>
      <xdr:col>4</xdr:col>
      <xdr:colOff>299520</xdr:colOff>
      <xdr:row>157</xdr:row>
      <xdr:rowOff>299520</xdr:rowOff>
    </xdr:to>
    <xdr:sp macro="" textlink="">
      <xdr:nvSpPr>
        <xdr:cNvPr id="2795" name="CustomShape 1"/>
        <xdr:cNvSpPr/>
      </xdr:nvSpPr>
      <xdr:spPr>
        <a:xfrm>
          <a:off x="8345520" y="71499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157</xdr:row>
      <xdr:rowOff>0</xdr:rowOff>
    </xdr:from>
    <xdr:to>
      <xdr:col>4</xdr:col>
      <xdr:colOff>299520</xdr:colOff>
      <xdr:row>157</xdr:row>
      <xdr:rowOff>299520</xdr:rowOff>
    </xdr:to>
    <xdr:sp macro="" textlink="">
      <xdr:nvSpPr>
        <xdr:cNvPr id="2796" name="CustomShape 1"/>
        <xdr:cNvSpPr/>
      </xdr:nvSpPr>
      <xdr:spPr>
        <a:xfrm>
          <a:off x="8345520" y="71499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158</xdr:row>
      <xdr:rowOff>0</xdr:rowOff>
    </xdr:from>
    <xdr:to>
      <xdr:col>4</xdr:col>
      <xdr:colOff>299520</xdr:colOff>
      <xdr:row>158</xdr:row>
      <xdr:rowOff>308520</xdr:rowOff>
    </xdr:to>
    <xdr:sp macro="" textlink="">
      <xdr:nvSpPr>
        <xdr:cNvPr id="2797" name="CustomShape 1"/>
        <xdr:cNvSpPr/>
      </xdr:nvSpPr>
      <xdr:spPr>
        <a:xfrm>
          <a:off x="8345520" y="72051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158</xdr:row>
      <xdr:rowOff>0</xdr:rowOff>
    </xdr:from>
    <xdr:to>
      <xdr:col>4</xdr:col>
      <xdr:colOff>299520</xdr:colOff>
      <xdr:row>158</xdr:row>
      <xdr:rowOff>299520</xdr:rowOff>
    </xdr:to>
    <xdr:sp macro="" textlink="">
      <xdr:nvSpPr>
        <xdr:cNvPr id="2798" name="CustomShape 1"/>
        <xdr:cNvSpPr/>
      </xdr:nvSpPr>
      <xdr:spPr>
        <a:xfrm>
          <a:off x="8345520" y="72051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158</xdr:row>
      <xdr:rowOff>0</xdr:rowOff>
    </xdr:from>
    <xdr:to>
      <xdr:col>4</xdr:col>
      <xdr:colOff>299520</xdr:colOff>
      <xdr:row>158</xdr:row>
      <xdr:rowOff>299520</xdr:rowOff>
    </xdr:to>
    <xdr:sp macro="" textlink="">
      <xdr:nvSpPr>
        <xdr:cNvPr id="2799" name="CustomShape 1"/>
        <xdr:cNvSpPr/>
      </xdr:nvSpPr>
      <xdr:spPr>
        <a:xfrm>
          <a:off x="8345520" y="72051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158</xdr:row>
      <xdr:rowOff>0</xdr:rowOff>
    </xdr:from>
    <xdr:to>
      <xdr:col>4</xdr:col>
      <xdr:colOff>299520</xdr:colOff>
      <xdr:row>158</xdr:row>
      <xdr:rowOff>299520</xdr:rowOff>
    </xdr:to>
    <xdr:sp macro="" textlink="">
      <xdr:nvSpPr>
        <xdr:cNvPr id="2800" name="CustomShape 1"/>
        <xdr:cNvSpPr/>
      </xdr:nvSpPr>
      <xdr:spPr>
        <a:xfrm>
          <a:off x="8345520" y="72051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158</xdr:row>
      <xdr:rowOff>0</xdr:rowOff>
    </xdr:from>
    <xdr:to>
      <xdr:col>4</xdr:col>
      <xdr:colOff>299520</xdr:colOff>
      <xdr:row>158</xdr:row>
      <xdr:rowOff>299520</xdr:rowOff>
    </xdr:to>
    <xdr:sp macro="" textlink="">
      <xdr:nvSpPr>
        <xdr:cNvPr id="2801" name="CustomShape 1"/>
        <xdr:cNvSpPr/>
      </xdr:nvSpPr>
      <xdr:spPr>
        <a:xfrm>
          <a:off x="8345520" y="72051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158</xdr:row>
      <xdr:rowOff>0</xdr:rowOff>
    </xdr:from>
    <xdr:to>
      <xdr:col>4</xdr:col>
      <xdr:colOff>299520</xdr:colOff>
      <xdr:row>158</xdr:row>
      <xdr:rowOff>308520</xdr:rowOff>
    </xdr:to>
    <xdr:sp macro="" textlink="">
      <xdr:nvSpPr>
        <xdr:cNvPr id="2802" name="CustomShape 1"/>
        <xdr:cNvSpPr/>
      </xdr:nvSpPr>
      <xdr:spPr>
        <a:xfrm>
          <a:off x="8345520" y="72051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158</xdr:row>
      <xdr:rowOff>0</xdr:rowOff>
    </xdr:from>
    <xdr:to>
      <xdr:col>4</xdr:col>
      <xdr:colOff>299520</xdr:colOff>
      <xdr:row>158</xdr:row>
      <xdr:rowOff>308520</xdr:rowOff>
    </xdr:to>
    <xdr:sp macro="" textlink="">
      <xdr:nvSpPr>
        <xdr:cNvPr id="2803" name="CustomShape 1"/>
        <xdr:cNvSpPr/>
      </xdr:nvSpPr>
      <xdr:spPr>
        <a:xfrm>
          <a:off x="8345520" y="72051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158</xdr:row>
      <xdr:rowOff>0</xdr:rowOff>
    </xdr:from>
    <xdr:to>
      <xdr:col>4</xdr:col>
      <xdr:colOff>299520</xdr:colOff>
      <xdr:row>158</xdr:row>
      <xdr:rowOff>299520</xdr:rowOff>
    </xdr:to>
    <xdr:sp macro="" textlink="">
      <xdr:nvSpPr>
        <xdr:cNvPr id="2804" name="CustomShape 1"/>
        <xdr:cNvSpPr/>
      </xdr:nvSpPr>
      <xdr:spPr>
        <a:xfrm>
          <a:off x="8345520" y="72051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158</xdr:row>
      <xdr:rowOff>0</xdr:rowOff>
    </xdr:from>
    <xdr:to>
      <xdr:col>4</xdr:col>
      <xdr:colOff>299520</xdr:colOff>
      <xdr:row>158</xdr:row>
      <xdr:rowOff>299520</xdr:rowOff>
    </xdr:to>
    <xdr:sp macro="" textlink="">
      <xdr:nvSpPr>
        <xdr:cNvPr id="2805" name="CustomShape 1"/>
        <xdr:cNvSpPr/>
      </xdr:nvSpPr>
      <xdr:spPr>
        <a:xfrm>
          <a:off x="8345520" y="72051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158</xdr:row>
      <xdr:rowOff>0</xdr:rowOff>
    </xdr:from>
    <xdr:to>
      <xdr:col>4</xdr:col>
      <xdr:colOff>299520</xdr:colOff>
      <xdr:row>158</xdr:row>
      <xdr:rowOff>299520</xdr:rowOff>
    </xdr:to>
    <xdr:sp macro="" textlink="">
      <xdr:nvSpPr>
        <xdr:cNvPr id="2806" name="CustomShape 1"/>
        <xdr:cNvSpPr/>
      </xdr:nvSpPr>
      <xdr:spPr>
        <a:xfrm>
          <a:off x="8345520" y="72051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158</xdr:row>
      <xdr:rowOff>0</xdr:rowOff>
    </xdr:from>
    <xdr:to>
      <xdr:col>4</xdr:col>
      <xdr:colOff>299520</xdr:colOff>
      <xdr:row>158</xdr:row>
      <xdr:rowOff>308520</xdr:rowOff>
    </xdr:to>
    <xdr:sp macro="" textlink="">
      <xdr:nvSpPr>
        <xdr:cNvPr id="2807" name="CustomShape 1"/>
        <xdr:cNvSpPr/>
      </xdr:nvSpPr>
      <xdr:spPr>
        <a:xfrm>
          <a:off x="8345520" y="72051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158</xdr:row>
      <xdr:rowOff>0</xdr:rowOff>
    </xdr:from>
    <xdr:to>
      <xdr:col>4</xdr:col>
      <xdr:colOff>299520</xdr:colOff>
      <xdr:row>158</xdr:row>
      <xdr:rowOff>308520</xdr:rowOff>
    </xdr:to>
    <xdr:sp macro="" textlink="">
      <xdr:nvSpPr>
        <xdr:cNvPr id="2808" name="CustomShape 1"/>
        <xdr:cNvSpPr/>
      </xdr:nvSpPr>
      <xdr:spPr>
        <a:xfrm>
          <a:off x="8345520" y="72051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158</xdr:row>
      <xdr:rowOff>0</xdr:rowOff>
    </xdr:from>
    <xdr:to>
      <xdr:col>4</xdr:col>
      <xdr:colOff>299520</xdr:colOff>
      <xdr:row>158</xdr:row>
      <xdr:rowOff>299520</xdr:rowOff>
    </xdr:to>
    <xdr:sp macro="" textlink="">
      <xdr:nvSpPr>
        <xdr:cNvPr id="2809" name="CustomShape 1"/>
        <xdr:cNvSpPr/>
      </xdr:nvSpPr>
      <xdr:spPr>
        <a:xfrm>
          <a:off x="8345520" y="72051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158</xdr:row>
      <xdr:rowOff>0</xdr:rowOff>
    </xdr:from>
    <xdr:to>
      <xdr:col>4</xdr:col>
      <xdr:colOff>299520</xdr:colOff>
      <xdr:row>158</xdr:row>
      <xdr:rowOff>299520</xdr:rowOff>
    </xdr:to>
    <xdr:sp macro="" textlink="">
      <xdr:nvSpPr>
        <xdr:cNvPr id="2810" name="CustomShape 1"/>
        <xdr:cNvSpPr/>
      </xdr:nvSpPr>
      <xdr:spPr>
        <a:xfrm>
          <a:off x="8345520" y="72051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158</xdr:row>
      <xdr:rowOff>0</xdr:rowOff>
    </xdr:from>
    <xdr:to>
      <xdr:col>4</xdr:col>
      <xdr:colOff>299520</xdr:colOff>
      <xdr:row>158</xdr:row>
      <xdr:rowOff>299520</xdr:rowOff>
    </xdr:to>
    <xdr:sp macro="" textlink="">
      <xdr:nvSpPr>
        <xdr:cNvPr id="2811" name="CustomShape 1"/>
        <xdr:cNvSpPr/>
      </xdr:nvSpPr>
      <xdr:spPr>
        <a:xfrm>
          <a:off x="8345520" y="72051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158</xdr:row>
      <xdr:rowOff>0</xdr:rowOff>
    </xdr:from>
    <xdr:to>
      <xdr:col>4</xdr:col>
      <xdr:colOff>299520</xdr:colOff>
      <xdr:row>158</xdr:row>
      <xdr:rowOff>299520</xdr:rowOff>
    </xdr:to>
    <xdr:sp macro="" textlink="">
      <xdr:nvSpPr>
        <xdr:cNvPr id="2812" name="CustomShape 1"/>
        <xdr:cNvSpPr/>
      </xdr:nvSpPr>
      <xdr:spPr>
        <a:xfrm>
          <a:off x="8345520" y="72051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158</xdr:row>
      <xdr:rowOff>0</xdr:rowOff>
    </xdr:from>
    <xdr:to>
      <xdr:col>4</xdr:col>
      <xdr:colOff>299520</xdr:colOff>
      <xdr:row>158</xdr:row>
      <xdr:rowOff>308520</xdr:rowOff>
    </xdr:to>
    <xdr:sp macro="" textlink="">
      <xdr:nvSpPr>
        <xdr:cNvPr id="2813" name="CustomShape 1"/>
        <xdr:cNvSpPr/>
      </xdr:nvSpPr>
      <xdr:spPr>
        <a:xfrm>
          <a:off x="8345520" y="72051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158</xdr:row>
      <xdr:rowOff>0</xdr:rowOff>
    </xdr:from>
    <xdr:to>
      <xdr:col>4</xdr:col>
      <xdr:colOff>299520</xdr:colOff>
      <xdr:row>158</xdr:row>
      <xdr:rowOff>308520</xdr:rowOff>
    </xdr:to>
    <xdr:sp macro="" textlink="">
      <xdr:nvSpPr>
        <xdr:cNvPr id="2814" name="CustomShape 1"/>
        <xdr:cNvSpPr/>
      </xdr:nvSpPr>
      <xdr:spPr>
        <a:xfrm>
          <a:off x="8345520" y="720518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158</xdr:row>
      <xdr:rowOff>0</xdr:rowOff>
    </xdr:from>
    <xdr:to>
      <xdr:col>4</xdr:col>
      <xdr:colOff>299520</xdr:colOff>
      <xdr:row>158</xdr:row>
      <xdr:rowOff>299520</xdr:rowOff>
    </xdr:to>
    <xdr:sp macro="" textlink="">
      <xdr:nvSpPr>
        <xdr:cNvPr id="2815" name="CustomShape 1"/>
        <xdr:cNvSpPr/>
      </xdr:nvSpPr>
      <xdr:spPr>
        <a:xfrm>
          <a:off x="8345520" y="72051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158</xdr:row>
      <xdr:rowOff>0</xdr:rowOff>
    </xdr:from>
    <xdr:to>
      <xdr:col>4</xdr:col>
      <xdr:colOff>299520</xdr:colOff>
      <xdr:row>158</xdr:row>
      <xdr:rowOff>299520</xdr:rowOff>
    </xdr:to>
    <xdr:sp macro="" textlink="">
      <xdr:nvSpPr>
        <xdr:cNvPr id="2816" name="CustomShape 1"/>
        <xdr:cNvSpPr/>
      </xdr:nvSpPr>
      <xdr:spPr>
        <a:xfrm>
          <a:off x="8345520" y="72051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158</xdr:row>
      <xdr:rowOff>0</xdr:rowOff>
    </xdr:from>
    <xdr:to>
      <xdr:col>4</xdr:col>
      <xdr:colOff>299520</xdr:colOff>
      <xdr:row>158</xdr:row>
      <xdr:rowOff>299520</xdr:rowOff>
    </xdr:to>
    <xdr:sp macro="" textlink="">
      <xdr:nvSpPr>
        <xdr:cNvPr id="2817" name="CustomShape 1"/>
        <xdr:cNvSpPr/>
      </xdr:nvSpPr>
      <xdr:spPr>
        <a:xfrm>
          <a:off x="8345520" y="720518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159</xdr:row>
      <xdr:rowOff>0</xdr:rowOff>
    </xdr:from>
    <xdr:to>
      <xdr:col>4</xdr:col>
      <xdr:colOff>299520</xdr:colOff>
      <xdr:row>159</xdr:row>
      <xdr:rowOff>308520</xdr:rowOff>
    </xdr:to>
    <xdr:sp macro="" textlink="">
      <xdr:nvSpPr>
        <xdr:cNvPr id="2818" name="CustomShape 1"/>
        <xdr:cNvSpPr/>
      </xdr:nvSpPr>
      <xdr:spPr>
        <a:xfrm>
          <a:off x="8345520" y="72604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159</xdr:row>
      <xdr:rowOff>0</xdr:rowOff>
    </xdr:from>
    <xdr:to>
      <xdr:col>4</xdr:col>
      <xdr:colOff>299520</xdr:colOff>
      <xdr:row>159</xdr:row>
      <xdr:rowOff>308520</xdr:rowOff>
    </xdr:to>
    <xdr:sp macro="" textlink="">
      <xdr:nvSpPr>
        <xdr:cNvPr id="2819" name="CustomShape 1"/>
        <xdr:cNvSpPr/>
      </xdr:nvSpPr>
      <xdr:spPr>
        <a:xfrm>
          <a:off x="8345520" y="72604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159</xdr:row>
      <xdr:rowOff>0</xdr:rowOff>
    </xdr:from>
    <xdr:to>
      <xdr:col>4</xdr:col>
      <xdr:colOff>299520</xdr:colOff>
      <xdr:row>159</xdr:row>
      <xdr:rowOff>299520</xdr:rowOff>
    </xdr:to>
    <xdr:sp macro="" textlink="">
      <xdr:nvSpPr>
        <xdr:cNvPr id="2820" name="CustomShape 1"/>
        <xdr:cNvSpPr/>
      </xdr:nvSpPr>
      <xdr:spPr>
        <a:xfrm>
          <a:off x="8345520" y="72604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159</xdr:row>
      <xdr:rowOff>0</xdr:rowOff>
    </xdr:from>
    <xdr:to>
      <xdr:col>4</xdr:col>
      <xdr:colOff>299520</xdr:colOff>
      <xdr:row>159</xdr:row>
      <xdr:rowOff>299520</xdr:rowOff>
    </xdr:to>
    <xdr:sp macro="" textlink="">
      <xdr:nvSpPr>
        <xdr:cNvPr id="2821" name="CustomShape 1"/>
        <xdr:cNvSpPr/>
      </xdr:nvSpPr>
      <xdr:spPr>
        <a:xfrm>
          <a:off x="8345520" y="72604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159</xdr:row>
      <xdr:rowOff>0</xdr:rowOff>
    </xdr:from>
    <xdr:to>
      <xdr:col>4</xdr:col>
      <xdr:colOff>299520</xdr:colOff>
      <xdr:row>159</xdr:row>
      <xdr:rowOff>299520</xdr:rowOff>
    </xdr:to>
    <xdr:sp macro="" textlink="">
      <xdr:nvSpPr>
        <xdr:cNvPr id="2822" name="CustomShape 1"/>
        <xdr:cNvSpPr/>
      </xdr:nvSpPr>
      <xdr:spPr>
        <a:xfrm>
          <a:off x="8345520" y="72604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159</xdr:row>
      <xdr:rowOff>0</xdr:rowOff>
    </xdr:from>
    <xdr:to>
      <xdr:col>4</xdr:col>
      <xdr:colOff>299520</xdr:colOff>
      <xdr:row>159</xdr:row>
      <xdr:rowOff>299520</xdr:rowOff>
    </xdr:to>
    <xdr:sp macro="" textlink="">
      <xdr:nvSpPr>
        <xdr:cNvPr id="2823" name="CustomShape 1"/>
        <xdr:cNvSpPr/>
      </xdr:nvSpPr>
      <xdr:spPr>
        <a:xfrm>
          <a:off x="8345520" y="72604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159</xdr:row>
      <xdr:rowOff>0</xdr:rowOff>
    </xdr:from>
    <xdr:to>
      <xdr:col>4</xdr:col>
      <xdr:colOff>299520</xdr:colOff>
      <xdr:row>159</xdr:row>
      <xdr:rowOff>308520</xdr:rowOff>
    </xdr:to>
    <xdr:sp macro="" textlink="">
      <xdr:nvSpPr>
        <xdr:cNvPr id="2824" name="CustomShape 1"/>
        <xdr:cNvSpPr/>
      </xdr:nvSpPr>
      <xdr:spPr>
        <a:xfrm>
          <a:off x="8345520" y="72604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159</xdr:row>
      <xdr:rowOff>0</xdr:rowOff>
    </xdr:from>
    <xdr:to>
      <xdr:col>4</xdr:col>
      <xdr:colOff>299520</xdr:colOff>
      <xdr:row>159</xdr:row>
      <xdr:rowOff>308520</xdr:rowOff>
    </xdr:to>
    <xdr:sp macro="" textlink="">
      <xdr:nvSpPr>
        <xdr:cNvPr id="2825" name="CustomShape 1"/>
        <xdr:cNvSpPr/>
      </xdr:nvSpPr>
      <xdr:spPr>
        <a:xfrm>
          <a:off x="8345520" y="72604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159</xdr:row>
      <xdr:rowOff>0</xdr:rowOff>
    </xdr:from>
    <xdr:to>
      <xdr:col>4</xdr:col>
      <xdr:colOff>299520</xdr:colOff>
      <xdr:row>159</xdr:row>
      <xdr:rowOff>299520</xdr:rowOff>
    </xdr:to>
    <xdr:sp macro="" textlink="">
      <xdr:nvSpPr>
        <xdr:cNvPr id="2826" name="CustomShape 1"/>
        <xdr:cNvSpPr/>
      </xdr:nvSpPr>
      <xdr:spPr>
        <a:xfrm>
          <a:off x="8345520" y="72604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159</xdr:row>
      <xdr:rowOff>0</xdr:rowOff>
    </xdr:from>
    <xdr:to>
      <xdr:col>4</xdr:col>
      <xdr:colOff>299520</xdr:colOff>
      <xdr:row>159</xdr:row>
      <xdr:rowOff>299520</xdr:rowOff>
    </xdr:to>
    <xdr:sp macro="" textlink="">
      <xdr:nvSpPr>
        <xdr:cNvPr id="2827" name="CustomShape 1"/>
        <xdr:cNvSpPr/>
      </xdr:nvSpPr>
      <xdr:spPr>
        <a:xfrm>
          <a:off x="8345520" y="72604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159</xdr:row>
      <xdr:rowOff>0</xdr:rowOff>
    </xdr:from>
    <xdr:to>
      <xdr:col>4</xdr:col>
      <xdr:colOff>299520</xdr:colOff>
      <xdr:row>159</xdr:row>
      <xdr:rowOff>299520</xdr:rowOff>
    </xdr:to>
    <xdr:sp macro="" textlink="">
      <xdr:nvSpPr>
        <xdr:cNvPr id="2828" name="CustomShape 1"/>
        <xdr:cNvSpPr/>
      </xdr:nvSpPr>
      <xdr:spPr>
        <a:xfrm>
          <a:off x="8345520" y="72604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159</xdr:row>
      <xdr:rowOff>0</xdr:rowOff>
    </xdr:from>
    <xdr:to>
      <xdr:col>4</xdr:col>
      <xdr:colOff>299520</xdr:colOff>
      <xdr:row>159</xdr:row>
      <xdr:rowOff>308520</xdr:rowOff>
    </xdr:to>
    <xdr:sp macro="" textlink="">
      <xdr:nvSpPr>
        <xdr:cNvPr id="2829" name="CustomShape 1"/>
        <xdr:cNvSpPr/>
      </xdr:nvSpPr>
      <xdr:spPr>
        <a:xfrm>
          <a:off x="8345520" y="72604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159</xdr:row>
      <xdr:rowOff>0</xdr:rowOff>
    </xdr:from>
    <xdr:to>
      <xdr:col>4</xdr:col>
      <xdr:colOff>299520</xdr:colOff>
      <xdr:row>159</xdr:row>
      <xdr:rowOff>308520</xdr:rowOff>
    </xdr:to>
    <xdr:sp macro="" textlink="">
      <xdr:nvSpPr>
        <xdr:cNvPr id="2830" name="CustomShape 1"/>
        <xdr:cNvSpPr/>
      </xdr:nvSpPr>
      <xdr:spPr>
        <a:xfrm>
          <a:off x="8345520" y="72604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159</xdr:row>
      <xdr:rowOff>0</xdr:rowOff>
    </xdr:from>
    <xdr:to>
      <xdr:col>4</xdr:col>
      <xdr:colOff>299520</xdr:colOff>
      <xdr:row>159</xdr:row>
      <xdr:rowOff>299520</xdr:rowOff>
    </xdr:to>
    <xdr:sp macro="" textlink="">
      <xdr:nvSpPr>
        <xdr:cNvPr id="2831" name="CustomShape 1"/>
        <xdr:cNvSpPr/>
      </xdr:nvSpPr>
      <xdr:spPr>
        <a:xfrm>
          <a:off x="8345520" y="72604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159</xdr:row>
      <xdr:rowOff>0</xdr:rowOff>
    </xdr:from>
    <xdr:to>
      <xdr:col>4</xdr:col>
      <xdr:colOff>299520</xdr:colOff>
      <xdr:row>159</xdr:row>
      <xdr:rowOff>299520</xdr:rowOff>
    </xdr:to>
    <xdr:sp macro="" textlink="">
      <xdr:nvSpPr>
        <xdr:cNvPr id="2832" name="CustomShape 1"/>
        <xdr:cNvSpPr/>
      </xdr:nvSpPr>
      <xdr:spPr>
        <a:xfrm>
          <a:off x="8345520" y="72604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159</xdr:row>
      <xdr:rowOff>0</xdr:rowOff>
    </xdr:from>
    <xdr:to>
      <xdr:col>4</xdr:col>
      <xdr:colOff>299520</xdr:colOff>
      <xdr:row>159</xdr:row>
      <xdr:rowOff>299520</xdr:rowOff>
    </xdr:to>
    <xdr:sp macro="" textlink="">
      <xdr:nvSpPr>
        <xdr:cNvPr id="2833" name="CustomShape 1"/>
        <xdr:cNvSpPr/>
      </xdr:nvSpPr>
      <xdr:spPr>
        <a:xfrm>
          <a:off x="8345520" y="72604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159</xdr:row>
      <xdr:rowOff>0</xdr:rowOff>
    </xdr:from>
    <xdr:to>
      <xdr:col>4</xdr:col>
      <xdr:colOff>299520</xdr:colOff>
      <xdr:row>159</xdr:row>
      <xdr:rowOff>299520</xdr:rowOff>
    </xdr:to>
    <xdr:sp macro="" textlink="">
      <xdr:nvSpPr>
        <xdr:cNvPr id="2834" name="CustomShape 1"/>
        <xdr:cNvSpPr/>
      </xdr:nvSpPr>
      <xdr:spPr>
        <a:xfrm>
          <a:off x="8345520" y="72604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159</xdr:row>
      <xdr:rowOff>0</xdr:rowOff>
    </xdr:from>
    <xdr:to>
      <xdr:col>4</xdr:col>
      <xdr:colOff>299520</xdr:colOff>
      <xdr:row>159</xdr:row>
      <xdr:rowOff>308520</xdr:rowOff>
    </xdr:to>
    <xdr:sp macro="" textlink="">
      <xdr:nvSpPr>
        <xdr:cNvPr id="2835" name="CustomShape 1"/>
        <xdr:cNvSpPr/>
      </xdr:nvSpPr>
      <xdr:spPr>
        <a:xfrm>
          <a:off x="8345520" y="72604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159</xdr:row>
      <xdr:rowOff>0</xdr:rowOff>
    </xdr:from>
    <xdr:to>
      <xdr:col>4</xdr:col>
      <xdr:colOff>299520</xdr:colOff>
      <xdr:row>159</xdr:row>
      <xdr:rowOff>308520</xdr:rowOff>
    </xdr:to>
    <xdr:sp macro="" textlink="">
      <xdr:nvSpPr>
        <xdr:cNvPr id="2836" name="CustomShape 1"/>
        <xdr:cNvSpPr/>
      </xdr:nvSpPr>
      <xdr:spPr>
        <a:xfrm>
          <a:off x="8345520" y="72604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159</xdr:row>
      <xdr:rowOff>0</xdr:rowOff>
    </xdr:from>
    <xdr:to>
      <xdr:col>4</xdr:col>
      <xdr:colOff>299520</xdr:colOff>
      <xdr:row>159</xdr:row>
      <xdr:rowOff>299520</xdr:rowOff>
    </xdr:to>
    <xdr:sp macro="" textlink="">
      <xdr:nvSpPr>
        <xdr:cNvPr id="2837" name="CustomShape 1"/>
        <xdr:cNvSpPr/>
      </xdr:nvSpPr>
      <xdr:spPr>
        <a:xfrm>
          <a:off x="8345520" y="72604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159</xdr:row>
      <xdr:rowOff>0</xdr:rowOff>
    </xdr:from>
    <xdr:to>
      <xdr:col>4</xdr:col>
      <xdr:colOff>299520</xdr:colOff>
      <xdr:row>159</xdr:row>
      <xdr:rowOff>299520</xdr:rowOff>
    </xdr:to>
    <xdr:sp macro="" textlink="">
      <xdr:nvSpPr>
        <xdr:cNvPr id="2838" name="CustomShape 1"/>
        <xdr:cNvSpPr/>
      </xdr:nvSpPr>
      <xdr:spPr>
        <a:xfrm>
          <a:off x="8345520" y="72604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159</xdr:row>
      <xdr:rowOff>0</xdr:rowOff>
    </xdr:from>
    <xdr:to>
      <xdr:col>4</xdr:col>
      <xdr:colOff>299520</xdr:colOff>
      <xdr:row>159</xdr:row>
      <xdr:rowOff>299520</xdr:rowOff>
    </xdr:to>
    <xdr:sp macro="" textlink="">
      <xdr:nvSpPr>
        <xdr:cNvPr id="2839" name="CustomShape 1"/>
        <xdr:cNvSpPr/>
      </xdr:nvSpPr>
      <xdr:spPr>
        <a:xfrm>
          <a:off x="8345520" y="72604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160</xdr:row>
      <xdr:rowOff>0</xdr:rowOff>
    </xdr:from>
    <xdr:to>
      <xdr:col>4</xdr:col>
      <xdr:colOff>299520</xdr:colOff>
      <xdr:row>160</xdr:row>
      <xdr:rowOff>308520</xdr:rowOff>
    </xdr:to>
    <xdr:sp macro="" textlink="">
      <xdr:nvSpPr>
        <xdr:cNvPr id="2840" name="CustomShape 1"/>
        <xdr:cNvSpPr/>
      </xdr:nvSpPr>
      <xdr:spPr>
        <a:xfrm>
          <a:off x="8345520" y="73157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160</xdr:row>
      <xdr:rowOff>0</xdr:rowOff>
    </xdr:from>
    <xdr:to>
      <xdr:col>4</xdr:col>
      <xdr:colOff>299520</xdr:colOff>
      <xdr:row>160</xdr:row>
      <xdr:rowOff>299520</xdr:rowOff>
    </xdr:to>
    <xdr:sp macro="" textlink="">
      <xdr:nvSpPr>
        <xdr:cNvPr id="2841" name="CustomShape 1"/>
        <xdr:cNvSpPr/>
      </xdr:nvSpPr>
      <xdr:spPr>
        <a:xfrm>
          <a:off x="8345520" y="73157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160</xdr:row>
      <xdr:rowOff>0</xdr:rowOff>
    </xdr:from>
    <xdr:to>
      <xdr:col>4</xdr:col>
      <xdr:colOff>299520</xdr:colOff>
      <xdr:row>160</xdr:row>
      <xdr:rowOff>299520</xdr:rowOff>
    </xdr:to>
    <xdr:sp macro="" textlink="">
      <xdr:nvSpPr>
        <xdr:cNvPr id="2842" name="CustomShape 1"/>
        <xdr:cNvSpPr/>
      </xdr:nvSpPr>
      <xdr:spPr>
        <a:xfrm>
          <a:off x="8345520" y="73157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160</xdr:row>
      <xdr:rowOff>0</xdr:rowOff>
    </xdr:from>
    <xdr:to>
      <xdr:col>4</xdr:col>
      <xdr:colOff>299520</xdr:colOff>
      <xdr:row>160</xdr:row>
      <xdr:rowOff>299520</xdr:rowOff>
    </xdr:to>
    <xdr:sp macro="" textlink="">
      <xdr:nvSpPr>
        <xdr:cNvPr id="2843" name="CustomShape 1"/>
        <xdr:cNvSpPr/>
      </xdr:nvSpPr>
      <xdr:spPr>
        <a:xfrm>
          <a:off x="8345520" y="73157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160</xdr:row>
      <xdr:rowOff>0</xdr:rowOff>
    </xdr:from>
    <xdr:to>
      <xdr:col>4</xdr:col>
      <xdr:colOff>299520</xdr:colOff>
      <xdr:row>160</xdr:row>
      <xdr:rowOff>299520</xdr:rowOff>
    </xdr:to>
    <xdr:sp macro="" textlink="">
      <xdr:nvSpPr>
        <xdr:cNvPr id="2844" name="CustomShape 1"/>
        <xdr:cNvSpPr/>
      </xdr:nvSpPr>
      <xdr:spPr>
        <a:xfrm>
          <a:off x="8345520" y="73157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160</xdr:row>
      <xdr:rowOff>0</xdr:rowOff>
    </xdr:from>
    <xdr:to>
      <xdr:col>4</xdr:col>
      <xdr:colOff>299520</xdr:colOff>
      <xdr:row>160</xdr:row>
      <xdr:rowOff>308520</xdr:rowOff>
    </xdr:to>
    <xdr:sp macro="" textlink="">
      <xdr:nvSpPr>
        <xdr:cNvPr id="2845" name="CustomShape 1"/>
        <xdr:cNvSpPr/>
      </xdr:nvSpPr>
      <xdr:spPr>
        <a:xfrm>
          <a:off x="8345520" y="73157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160</xdr:row>
      <xdr:rowOff>0</xdr:rowOff>
    </xdr:from>
    <xdr:to>
      <xdr:col>4</xdr:col>
      <xdr:colOff>299520</xdr:colOff>
      <xdr:row>160</xdr:row>
      <xdr:rowOff>308520</xdr:rowOff>
    </xdr:to>
    <xdr:sp macro="" textlink="">
      <xdr:nvSpPr>
        <xdr:cNvPr id="2846" name="CustomShape 1"/>
        <xdr:cNvSpPr/>
      </xdr:nvSpPr>
      <xdr:spPr>
        <a:xfrm>
          <a:off x="8345520" y="73157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160</xdr:row>
      <xdr:rowOff>0</xdr:rowOff>
    </xdr:from>
    <xdr:to>
      <xdr:col>4</xdr:col>
      <xdr:colOff>299520</xdr:colOff>
      <xdr:row>160</xdr:row>
      <xdr:rowOff>299520</xdr:rowOff>
    </xdr:to>
    <xdr:sp macro="" textlink="">
      <xdr:nvSpPr>
        <xdr:cNvPr id="2847" name="CustomShape 1"/>
        <xdr:cNvSpPr/>
      </xdr:nvSpPr>
      <xdr:spPr>
        <a:xfrm>
          <a:off x="8345520" y="73157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160</xdr:row>
      <xdr:rowOff>0</xdr:rowOff>
    </xdr:from>
    <xdr:to>
      <xdr:col>4</xdr:col>
      <xdr:colOff>299520</xdr:colOff>
      <xdr:row>160</xdr:row>
      <xdr:rowOff>299520</xdr:rowOff>
    </xdr:to>
    <xdr:sp macro="" textlink="">
      <xdr:nvSpPr>
        <xdr:cNvPr id="2848" name="CustomShape 1"/>
        <xdr:cNvSpPr/>
      </xdr:nvSpPr>
      <xdr:spPr>
        <a:xfrm>
          <a:off x="8345520" y="73157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160</xdr:row>
      <xdr:rowOff>0</xdr:rowOff>
    </xdr:from>
    <xdr:to>
      <xdr:col>4</xdr:col>
      <xdr:colOff>299520</xdr:colOff>
      <xdr:row>160</xdr:row>
      <xdr:rowOff>299520</xdr:rowOff>
    </xdr:to>
    <xdr:sp macro="" textlink="">
      <xdr:nvSpPr>
        <xdr:cNvPr id="2849" name="CustomShape 1"/>
        <xdr:cNvSpPr/>
      </xdr:nvSpPr>
      <xdr:spPr>
        <a:xfrm>
          <a:off x="8345520" y="73157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13320</xdr:rowOff>
    </xdr:to>
    <xdr:sp macro="" textlink="">
      <xdr:nvSpPr>
        <xdr:cNvPr id="2850" name="CustomShape 1"/>
        <xdr:cNvSpPr/>
      </xdr:nvSpPr>
      <xdr:spPr>
        <a:xfrm>
          <a:off x="8345520" y="21817080"/>
          <a:ext cx="299520" cy="13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13320</xdr:rowOff>
    </xdr:to>
    <xdr:sp macro="" textlink="">
      <xdr:nvSpPr>
        <xdr:cNvPr id="2851" name="CustomShape 1"/>
        <xdr:cNvSpPr/>
      </xdr:nvSpPr>
      <xdr:spPr>
        <a:xfrm>
          <a:off x="8345520" y="21817080"/>
          <a:ext cx="299520" cy="13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2852"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2853"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2854"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2855"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13320</xdr:rowOff>
    </xdr:to>
    <xdr:sp macro="" textlink="">
      <xdr:nvSpPr>
        <xdr:cNvPr id="2856" name="CustomShape 1"/>
        <xdr:cNvSpPr/>
      </xdr:nvSpPr>
      <xdr:spPr>
        <a:xfrm>
          <a:off x="8345520" y="21817080"/>
          <a:ext cx="299520" cy="13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13320</xdr:rowOff>
    </xdr:to>
    <xdr:sp macro="" textlink="">
      <xdr:nvSpPr>
        <xdr:cNvPr id="2857" name="CustomShape 1"/>
        <xdr:cNvSpPr/>
      </xdr:nvSpPr>
      <xdr:spPr>
        <a:xfrm>
          <a:off x="8345520" y="21817080"/>
          <a:ext cx="299520" cy="13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2858"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2859"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2860"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13320</xdr:rowOff>
    </xdr:to>
    <xdr:sp macro="" textlink="">
      <xdr:nvSpPr>
        <xdr:cNvPr id="2861" name="CustomShape 1"/>
        <xdr:cNvSpPr/>
      </xdr:nvSpPr>
      <xdr:spPr>
        <a:xfrm>
          <a:off x="8345520" y="21817080"/>
          <a:ext cx="299520" cy="13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13320</xdr:rowOff>
    </xdr:to>
    <xdr:sp macro="" textlink="">
      <xdr:nvSpPr>
        <xdr:cNvPr id="2862" name="CustomShape 1"/>
        <xdr:cNvSpPr/>
      </xdr:nvSpPr>
      <xdr:spPr>
        <a:xfrm>
          <a:off x="8345520" y="21817080"/>
          <a:ext cx="299520" cy="13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2863"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2864"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2865"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2866"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13320</xdr:rowOff>
    </xdr:to>
    <xdr:sp macro="" textlink="">
      <xdr:nvSpPr>
        <xdr:cNvPr id="2867" name="CustomShape 1"/>
        <xdr:cNvSpPr/>
      </xdr:nvSpPr>
      <xdr:spPr>
        <a:xfrm>
          <a:off x="8345520" y="21817080"/>
          <a:ext cx="299520" cy="13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13320</xdr:rowOff>
    </xdr:to>
    <xdr:sp macro="" textlink="">
      <xdr:nvSpPr>
        <xdr:cNvPr id="2868" name="CustomShape 1"/>
        <xdr:cNvSpPr/>
      </xdr:nvSpPr>
      <xdr:spPr>
        <a:xfrm>
          <a:off x="8345520" y="21817080"/>
          <a:ext cx="299520" cy="13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2869"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2870"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2871"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13320</xdr:rowOff>
    </xdr:to>
    <xdr:sp macro="" textlink="">
      <xdr:nvSpPr>
        <xdr:cNvPr id="2872" name="CustomShape 1"/>
        <xdr:cNvSpPr/>
      </xdr:nvSpPr>
      <xdr:spPr>
        <a:xfrm>
          <a:off x="8345520" y="21817080"/>
          <a:ext cx="299520" cy="13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13320</xdr:rowOff>
    </xdr:to>
    <xdr:sp macro="" textlink="">
      <xdr:nvSpPr>
        <xdr:cNvPr id="2873" name="CustomShape 1"/>
        <xdr:cNvSpPr/>
      </xdr:nvSpPr>
      <xdr:spPr>
        <a:xfrm>
          <a:off x="8345520" y="21817080"/>
          <a:ext cx="299520" cy="13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2874"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2875"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2876"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2877"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13320</xdr:rowOff>
    </xdr:to>
    <xdr:sp macro="" textlink="">
      <xdr:nvSpPr>
        <xdr:cNvPr id="2878" name="CustomShape 1"/>
        <xdr:cNvSpPr/>
      </xdr:nvSpPr>
      <xdr:spPr>
        <a:xfrm>
          <a:off x="8345520" y="21817080"/>
          <a:ext cx="299520" cy="13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13320</xdr:rowOff>
    </xdr:to>
    <xdr:sp macro="" textlink="">
      <xdr:nvSpPr>
        <xdr:cNvPr id="2879" name="CustomShape 1"/>
        <xdr:cNvSpPr/>
      </xdr:nvSpPr>
      <xdr:spPr>
        <a:xfrm>
          <a:off x="8345520" y="21817080"/>
          <a:ext cx="299520" cy="13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2880"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2881"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2882"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13320</xdr:rowOff>
    </xdr:to>
    <xdr:sp macro="" textlink="">
      <xdr:nvSpPr>
        <xdr:cNvPr id="2883" name="CustomShape 1"/>
        <xdr:cNvSpPr/>
      </xdr:nvSpPr>
      <xdr:spPr>
        <a:xfrm>
          <a:off x="8345520" y="21817080"/>
          <a:ext cx="299520" cy="13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13320</xdr:rowOff>
    </xdr:to>
    <xdr:sp macro="" textlink="">
      <xdr:nvSpPr>
        <xdr:cNvPr id="2884" name="CustomShape 1"/>
        <xdr:cNvSpPr/>
      </xdr:nvSpPr>
      <xdr:spPr>
        <a:xfrm>
          <a:off x="8345520" y="21817080"/>
          <a:ext cx="299520" cy="13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2885"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2886"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2887"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2888"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13320</xdr:rowOff>
    </xdr:to>
    <xdr:sp macro="" textlink="">
      <xdr:nvSpPr>
        <xdr:cNvPr id="2889" name="CustomShape 1"/>
        <xdr:cNvSpPr/>
      </xdr:nvSpPr>
      <xdr:spPr>
        <a:xfrm>
          <a:off x="8345520" y="21817080"/>
          <a:ext cx="299520" cy="13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13320</xdr:rowOff>
    </xdr:to>
    <xdr:sp macro="" textlink="">
      <xdr:nvSpPr>
        <xdr:cNvPr id="2890" name="CustomShape 1"/>
        <xdr:cNvSpPr/>
      </xdr:nvSpPr>
      <xdr:spPr>
        <a:xfrm>
          <a:off x="8345520" y="21817080"/>
          <a:ext cx="299520" cy="13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2891"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2892"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40</xdr:row>
      <xdr:rowOff>4320</xdr:rowOff>
    </xdr:to>
    <xdr:sp macro="" textlink="">
      <xdr:nvSpPr>
        <xdr:cNvPr id="2893" name="CustomShape 1"/>
        <xdr:cNvSpPr/>
      </xdr:nvSpPr>
      <xdr:spPr>
        <a:xfrm>
          <a:off x="8345520" y="21817080"/>
          <a:ext cx="299520" cy="4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7</xdr:col>
      <xdr:colOff>39600</xdr:colOff>
      <xdr:row>1</xdr:row>
      <xdr:rowOff>76320</xdr:rowOff>
    </xdr:from>
    <xdr:to>
      <xdr:col>7</xdr:col>
      <xdr:colOff>299520</xdr:colOff>
      <xdr:row>1</xdr:row>
      <xdr:rowOff>194760</xdr:rowOff>
    </xdr:to>
    <xdr:sp macro="" textlink="">
      <xdr:nvSpPr>
        <xdr:cNvPr id="2894" name="CustomShape 1"/>
        <xdr:cNvSpPr/>
      </xdr:nvSpPr>
      <xdr:spPr>
        <a:xfrm>
          <a:off x="11075040" y="374040"/>
          <a:ext cx="259920" cy="118440"/>
        </a:xfrm>
        <a:prstGeom prst="rightArrow">
          <a:avLst>
            <a:gd name="adj1" fmla="val 50000"/>
            <a:gd name="adj2" fmla="val 50000"/>
          </a:avLst>
        </a:prstGeom>
        <a:no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dk1">
            <a:shade val="50000"/>
          </a:schemeClr>
        </a:lnRef>
        <a:fillRef idx="1">
          <a:schemeClr val="dk1"/>
        </a:fillRef>
        <a:effectRef idx="0">
          <a:schemeClr val="dk1"/>
        </a:effectRef>
        <a:fontRef idx="minor"/>
      </xdr:style>
    </xdr:sp>
    <xdr:clientData/>
  </xdr:twoCellAnchor>
  <xdr:twoCellAnchor editAs="oneCell">
    <xdr:from>
      <xdr:col>0</xdr:col>
      <xdr:colOff>464760</xdr:colOff>
      <xdr:row>0</xdr:row>
      <xdr:rowOff>190440</xdr:rowOff>
    </xdr:from>
    <xdr:to>
      <xdr:col>1</xdr:col>
      <xdr:colOff>743760</xdr:colOff>
      <xdr:row>2</xdr:row>
      <xdr:rowOff>86040</xdr:rowOff>
    </xdr:to>
    <xdr:pic>
      <xdr:nvPicPr>
        <xdr:cNvPr id="2895" name="Рисунок 3537">
          <a:hlinkClick xmlns:r="http://schemas.openxmlformats.org/officeDocument/2006/relationships" r:id="rId4"/>
        </xdr:cNvPr>
        <xdr:cNvPicPr/>
      </xdr:nvPicPr>
      <xdr:blipFill>
        <a:blip xmlns:r="http://schemas.openxmlformats.org/officeDocument/2006/relationships" r:embed="rId5"/>
        <a:stretch/>
      </xdr:blipFill>
      <xdr:spPr>
        <a:xfrm>
          <a:off x="464760" y="190440"/>
          <a:ext cx="1891800" cy="460080"/>
        </a:xfrm>
        <a:prstGeom prst="rect">
          <a:avLst/>
        </a:prstGeom>
        <a:ln>
          <a:noFill/>
        </a:ln>
      </xdr:spPr>
    </xdr:pic>
    <xdr:clientData/>
  </xdr:twoCellAnchor>
  <xdr:twoCellAnchor>
    <xdr:from>
      <xdr:col>7</xdr:col>
      <xdr:colOff>762120</xdr:colOff>
      <xdr:row>2</xdr:row>
      <xdr:rowOff>66600</xdr:rowOff>
    </xdr:from>
    <xdr:to>
      <xdr:col>8</xdr:col>
      <xdr:colOff>174240</xdr:colOff>
      <xdr:row>2</xdr:row>
      <xdr:rowOff>185040</xdr:rowOff>
    </xdr:to>
    <xdr:sp macro="" textlink="">
      <xdr:nvSpPr>
        <xdr:cNvPr id="2896" name="CustomShape 1"/>
        <xdr:cNvSpPr/>
      </xdr:nvSpPr>
      <xdr:spPr>
        <a:xfrm>
          <a:off x="11797560" y="631080"/>
          <a:ext cx="308880" cy="118440"/>
        </a:xfrm>
        <a:prstGeom prst="rightArrow">
          <a:avLst>
            <a:gd name="adj1" fmla="val 50000"/>
            <a:gd name="adj2" fmla="val 50000"/>
          </a:avLst>
        </a:prstGeom>
        <a:no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dk1">
            <a:shade val="50000"/>
          </a:schemeClr>
        </a:lnRef>
        <a:fillRef idx="1">
          <a:schemeClr val="dk1"/>
        </a:fillRef>
        <a:effectRef idx="0">
          <a:schemeClr val="dk1"/>
        </a:effectRef>
        <a:fontRef idx="minor"/>
      </xdr:style>
    </xdr:sp>
    <xdr:clientData/>
  </xdr:twoCellAnchor>
  <xdr:twoCellAnchor>
    <xdr:from>
      <xdr:col>0</xdr:col>
      <xdr:colOff>114480</xdr:colOff>
      <xdr:row>8</xdr:row>
      <xdr:rowOff>95400</xdr:rowOff>
    </xdr:from>
    <xdr:to>
      <xdr:col>0</xdr:col>
      <xdr:colOff>1299600</xdr:colOff>
      <xdr:row>8</xdr:row>
      <xdr:rowOff>1170720</xdr:rowOff>
    </xdr:to>
    <xdr:pic>
      <xdr:nvPicPr>
        <xdr:cNvPr id="2897" name="Рисунок 1"/>
        <xdr:cNvPicPr/>
      </xdr:nvPicPr>
      <xdr:blipFill>
        <a:blip xmlns:r="http://schemas.openxmlformats.org/officeDocument/2006/relationships" r:embed="rId6"/>
        <a:stretch/>
      </xdr:blipFill>
      <xdr:spPr>
        <a:xfrm>
          <a:off x="114480" y="2757600"/>
          <a:ext cx="1185120" cy="1075320"/>
        </a:xfrm>
        <a:prstGeom prst="rect">
          <a:avLst/>
        </a:prstGeom>
        <a:ln>
          <a:noFill/>
        </a:ln>
      </xdr:spPr>
    </xdr:pic>
    <xdr:clientData/>
  </xdr:twoCellAnchor>
  <xdr:twoCellAnchor>
    <xdr:from>
      <xdr:col>0</xdr:col>
      <xdr:colOff>28440</xdr:colOff>
      <xdr:row>9</xdr:row>
      <xdr:rowOff>162000</xdr:rowOff>
    </xdr:from>
    <xdr:to>
      <xdr:col>0</xdr:col>
      <xdr:colOff>1413720</xdr:colOff>
      <xdr:row>11</xdr:row>
      <xdr:rowOff>423360</xdr:rowOff>
    </xdr:to>
    <xdr:pic>
      <xdr:nvPicPr>
        <xdr:cNvPr id="2898" name="Рисунок 3"/>
        <xdr:cNvPicPr/>
      </xdr:nvPicPr>
      <xdr:blipFill>
        <a:blip xmlns:r="http://schemas.openxmlformats.org/officeDocument/2006/relationships" r:embed="rId7"/>
        <a:stretch/>
      </xdr:blipFill>
      <xdr:spPr>
        <a:xfrm>
          <a:off x="28440" y="4167360"/>
          <a:ext cx="1385280" cy="1385280"/>
        </a:xfrm>
        <a:prstGeom prst="rect">
          <a:avLst/>
        </a:prstGeom>
        <a:ln>
          <a:noFill/>
        </a:ln>
      </xdr:spPr>
    </xdr:pic>
    <xdr:clientData/>
  </xdr:twoCellAnchor>
  <xdr:twoCellAnchor>
    <xdr:from>
      <xdr:col>0</xdr:col>
      <xdr:colOff>0</xdr:colOff>
      <xdr:row>12</xdr:row>
      <xdr:rowOff>57240</xdr:rowOff>
    </xdr:from>
    <xdr:to>
      <xdr:col>0</xdr:col>
      <xdr:colOff>1607400</xdr:colOff>
      <xdr:row>16</xdr:row>
      <xdr:rowOff>156600</xdr:rowOff>
    </xdr:to>
    <xdr:pic>
      <xdr:nvPicPr>
        <xdr:cNvPr id="2899" name="Рисунок 4"/>
        <xdr:cNvPicPr/>
      </xdr:nvPicPr>
      <xdr:blipFill>
        <a:blip xmlns:r="http://schemas.openxmlformats.org/officeDocument/2006/relationships" r:embed="rId8"/>
        <a:stretch/>
      </xdr:blipFill>
      <xdr:spPr>
        <a:xfrm>
          <a:off x="0" y="5748480"/>
          <a:ext cx="1607400" cy="1547280"/>
        </a:xfrm>
        <a:prstGeom prst="rect">
          <a:avLst/>
        </a:prstGeom>
        <a:ln>
          <a:noFill/>
        </a:ln>
      </xdr:spPr>
    </xdr:pic>
    <xdr:clientData/>
  </xdr:twoCellAnchor>
  <xdr:twoCellAnchor>
    <xdr:from>
      <xdr:col>0</xdr:col>
      <xdr:colOff>66600</xdr:colOff>
      <xdr:row>17</xdr:row>
      <xdr:rowOff>145080</xdr:rowOff>
    </xdr:from>
    <xdr:to>
      <xdr:col>0</xdr:col>
      <xdr:colOff>1491120</xdr:colOff>
      <xdr:row>19</xdr:row>
      <xdr:rowOff>404280</xdr:rowOff>
    </xdr:to>
    <xdr:pic>
      <xdr:nvPicPr>
        <xdr:cNvPr id="2900" name="Рисунок 9"/>
        <xdr:cNvPicPr/>
      </xdr:nvPicPr>
      <xdr:blipFill>
        <a:blip xmlns:r="http://schemas.openxmlformats.org/officeDocument/2006/relationships" r:embed="rId9"/>
        <a:stretch/>
      </xdr:blipFill>
      <xdr:spPr>
        <a:xfrm>
          <a:off x="66600" y="7646040"/>
          <a:ext cx="1424520" cy="1383120"/>
        </a:xfrm>
        <a:prstGeom prst="rect">
          <a:avLst/>
        </a:prstGeom>
        <a:ln>
          <a:noFill/>
        </a:ln>
      </xdr:spPr>
    </xdr:pic>
    <xdr:clientData/>
  </xdr:twoCellAnchor>
  <xdr:twoCellAnchor>
    <xdr:from>
      <xdr:col>0</xdr:col>
      <xdr:colOff>66600</xdr:colOff>
      <xdr:row>20</xdr:row>
      <xdr:rowOff>152280</xdr:rowOff>
    </xdr:from>
    <xdr:to>
      <xdr:col>0</xdr:col>
      <xdr:colOff>1356480</xdr:colOff>
      <xdr:row>20</xdr:row>
      <xdr:rowOff>1442160</xdr:rowOff>
    </xdr:to>
    <xdr:pic>
      <xdr:nvPicPr>
        <xdr:cNvPr id="2901" name="Рисунок 10"/>
        <xdr:cNvPicPr/>
      </xdr:nvPicPr>
      <xdr:blipFill>
        <a:blip xmlns:r="http://schemas.openxmlformats.org/officeDocument/2006/relationships" r:embed="rId10"/>
        <a:stretch/>
      </xdr:blipFill>
      <xdr:spPr>
        <a:xfrm>
          <a:off x="66600" y="9339120"/>
          <a:ext cx="1289880" cy="1289880"/>
        </a:xfrm>
        <a:prstGeom prst="rect">
          <a:avLst/>
        </a:prstGeom>
        <a:ln>
          <a:noFill/>
        </a:ln>
      </xdr:spPr>
    </xdr:pic>
    <xdr:clientData/>
  </xdr:twoCellAnchor>
  <xdr:twoCellAnchor>
    <xdr:from>
      <xdr:col>0</xdr:col>
      <xdr:colOff>47520</xdr:colOff>
      <xdr:row>21</xdr:row>
      <xdr:rowOff>142920</xdr:rowOff>
    </xdr:from>
    <xdr:to>
      <xdr:col>0</xdr:col>
      <xdr:colOff>1404360</xdr:colOff>
      <xdr:row>21</xdr:row>
      <xdr:rowOff>1451880</xdr:rowOff>
    </xdr:to>
    <xdr:pic>
      <xdr:nvPicPr>
        <xdr:cNvPr id="2902" name="Рисунок 12"/>
        <xdr:cNvPicPr/>
      </xdr:nvPicPr>
      <xdr:blipFill>
        <a:blip xmlns:r="http://schemas.openxmlformats.org/officeDocument/2006/relationships" r:embed="rId11"/>
        <a:stretch/>
      </xdr:blipFill>
      <xdr:spPr>
        <a:xfrm>
          <a:off x="47520" y="11168280"/>
          <a:ext cx="1356840" cy="1308960"/>
        </a:xfrm>
        <a:prstGeom prst="rect">
          <a:avLst/>
        </a:prstGeom>
        <a:ln>
          <a:noFill/>
        </a:ln>
      </xdr:spPr>
    </xdr:pic>
    <xdr:clientData/>
  </xdr:twoCellAnchor>
  <xdr:twoCellAnchor>
    <xdr:from>
      <xdr:col>0</xdr:col>
      <xdr:colOff>123840</xdr:colOff>
      <xdr:row>40</xdr:row>
      <xdr:rowOff>123840</xdr:rowOff>
    </xdr:from>
    <xdr:to>
      <xdr:col>0</xdr:col>
      <xdr:colOff>1270800</xdr:colOff>
      <xdr:row>44</xdr:row>
      <xdr:rowOff>213840</xdr:rowOff>
    </xdr:to>
    <xdr:pic>
      <xdr:nvPicPr>
        <xdr:cNvPr id="2903" name="Рисунок 16"/>
        <xdr:cNvPicPr/>
      </xdr:nvPicPr>
      <xdr:blipFill>
        <a:blip xmlns:r="http://schemas.openxmlformats.org/officeDocument/2006/relationships" r:embed="rId12"/>
        <a:stretch/>
      </xdr:blipFill>
      <xdr:spPr>
        <a:xfrm>
          <a:off x="123840" y="21940920"/>
          <a:ext cx="1146960" cy="1271160"/>
        </a:xfrm>
        <a:prstGeom prst="rect">
          <a:avLst/>
        </a:prstGeom>
        <a:ln>
          <a:noFill/>
        </a:ln>
      </xdr:spPr>
    </xdr:pic>
    <xdr:clientData/>
  </xdr:twoCellAnchor>
  <xdr:twoCellAnchor>
    <xdr:from>
      <xdr:col>0</xdr:col>
      <xdr:colOff>38160</xdr:colOff>
      <xdr:row>45</xdr:row>
      <xdr:rowOff>181080</xdr:rowOff>
    </xdr:from>
    <xdr:to>
      <xdr:col>0</xdr:col>
      <xdr:colOff>1308960</xdr:colOff>
      <xdr:row>49</xdr:row>
      <xdr:rowOff>118440</xdr:rowOff>
    </xdr:to>
    <xdr:pic>
      <xdr:nvPicPr>
        <xdr:cNvPr id="2904" name="Рисунок 17"/>
        <xdr:cNvPicPr/>
      </xdr:nvPicPr>
      <xdr:blipFill>
        <a:blip xmlns:r="http://schemas.openxmlformats.org/officeDocument/2006/relationships" r:embed="rId13"/>
        <a:stretch/>
      </xdr:blipFill>
      <xdr:spPr>
        <a:xfrm>
          <a:off x="38160" y="23474520"/>
          <a:ext cx="1270800" cy="1270800"/>
        </a:xfrm>
        <a:prstGeom prst="rect">
          <a:avLst/>
        </a:prstGeom>
        <a:ln>
          <a:noFill/>
        </a:ln>
      </xdr:spPr>
    </xdr:pic>
    <xdr:clientData/>
  </xdr:twoCellAnchor>
  <xdr:twoCellAnchor>
    <xdr:from>
      <xdr:col>0</xdr:col>
      <xdr:colOff>0</xdr:colOff>
      <xdr:row>50</xdr:row>
      <xdr:rowOff>85680</xdr:rowOff>
    </xdr:from>
    <xdr:to>
      <xdr:col>0</xdr:col>
      <xdr:colOff>1318680</xdr:colOff>
      <xdr:row>54</xdr:row>
      <xdr:rowOff>146880</xdr:rowOff>
    </xdr:to>
    <xdr:pic>
      <xdr:nvPicPr>
        <xdr:cNvPr id="2905" name="Рисунок 18"/>
        <xdr:cNvPicPr/>
      </xdr:nvPicPr>
      <xdr:blipFill>
        <a:blip xmlns:r="http://schemas.openxmlformats.org/officeDocument/2006/relationships" r:embed="rId14"/>
        <a:stretch/>
      </xdr:blipFill>
      <xdr:spPr>
        <a:xfrm>
          <a:off x="0" y="25045920"/>
          <a:ext cx="1318680" cy="1395000"/>
        </a:xfrm>
        <a:prstGeom prst="rect">
          <a:avLst/>
        </a:prstGeom>
        <a:ln>
          <a:noFill/>
        </a:ln>
      </xdr:spPr>
    </xdr:pic>
    <xdr:clientData/>
  </xdr:twoCellAnchor>
  <xdr:twoCellAnchor>
    <xdr:from>
      <xdr:col>0</xdr:col>
      <xdr:colOff>257040</xdr:colOff>
      <xdr:row>55</xdr:row>
      <xdr:rowOff>19080</xdr:rowOff>
    </xdr:from>
    <xdr:to>
      <xdr:col>0</xdr:col>
      <xdr:colOff>1127880</xdr:colOff>
      <xdr:row>58</xdr:row>
      <xdr:rowOff>413640</xdr:rowOff>
    </xdr:to>
    <xdr:pic>
      <xdr:nvPicPr>
        <xdr:cNvPr id="2906" name="Рисунок 19"/>
        <xdr:cNvPicPr/>
      </xdr:nvPicPr>
      <xdr:blipFill>
        <a:blip xmlns:r="http://schemas.openxmlformats.org/officeDocument/2006/relationships" r:embed="rId15"/>
        <a:stretch/>
      </xdr:blipFill>
      <xdr:spPr>
        <a:xfrm>
          <a:off x="257040" y="26646480"/>
          <a:ext cx="870840" cy="1680480"/>
        </a:xfrm>
        <a:prstGeom prst="rect">
          <a:avLst/>
        </a:prstGeom>
        <a:ln>
          <a:noFill/>
        </a:ln>
      </xdr:spPr>
    </xdr:pic>
    <xdr:clientData/>
  </xdr:twoCellAnchor>
  <xdr:twoCellAnchor>
    <xdr:from>
      <xdr:col>0</xdr:col>
      <xdr:colOff>0</xdr:colOff>
      <xdr:row>61</xdr:row>
      <xdr:rowOff>57240</xdr:rowOff>
    </xdr:from>
    <xdr:to>
      <xdr:col>0</xdr:col>
      <xdr:colOff>737640</xdr:colOff>
      <xdr:row>67</xdr:row>
      <xdr:rowOff>147240</xdr:rowOff>
    </xdr:to>
    <xdr:pic>
      <xdr:nvPicPr>
        <xdr:cNvPr id="2907" name="Рисунок 20"/>
        <xdr:cNvPicPr/>
      </xdr:nvPicPr>
      <xdr:blipFill>
        <a:blip xmlns:r="http://schemas.openxmlformats.org/officeDocument/2006/relationships" r:embed="rId16"/>
        <a:stretch/>
      </xdr:blipFill>
      <xdr:spPr>
        <a:xfrm>
          <a:off x="0" y="28779840"/>
          <a:ext cx="737640" cy="1233000"/>
        </a:xfrm>
        <a:prstGeom prst="rect">
          <a:avLst/>
        </a:prstGeom>
        <a:ln>
          <a:noFill/>
        </a:ln>
      </xdr:spPr>
    </xdr:pic>
    <xdr:clientData/>
  </xdr:twoCellAnchor>
  <xdr:twoCellAnchor>
    <xdr:from>
      <xdr:col>0</xdr:col>
      <xdr:colOff>752400</xdr:colOff>
      <xdr:row>61</xdr:row>
      <xdr:rowOff>95400</xdr:rowOff>
    </xdr:from>
    <xdr:to>
      <xdr:col>0</xdr:col>
      <xdr:colOff>1482120</xdr:colOff>
      <xdr:row>67</xdr:row>
      <xdr:rowOff>166320</xdr:rowOff>
    </xdr:to>
    <xdr:pic>
      <xdr:nvPicPr>
        <xdr:cNvPr id="2908" name="Рисунок 21"/>
        <xdr:cNvPicPr/>
      </xdr:nvPicPr>
      <xdr:blipFill>
        <a:blip xmlns:r="http://schemas.openxmlformats.org/officeDocument/2006/relationships" r:embed="rId17"/>
        <a:stretch/>
      </xdr:blipFill>
      <xdr:spPr>
        <a:xfrm>
          <a:off x="752400" y="28818000"/>
          <a:ext cx="729720" cy="1213920"/>
        </a:xfrm>
        <a:prstGeom prst="rect">
          <a:avLst/>
        </a:prstGeom>
        <a:ln>
          <a:noFill/>
        </a:ln>
      </xdr:spPr>
    </xdr:pic>
    <xdr:clientData/>
  </xdr:twoCellAnchor>
  <xdr:twoCellAnchor>
    <xdr:from>
      <xdr:col>0</xdr:col>
      <xdr:colOff>0</xdr:colOff>
      <xdr:row>69</xdr:row>
      <xdr:rowOff>76320</xdr:rowOff>
    </xdr:from>
    <xdr:to>
      <xdr:col>0</xdr:col>
      <xdr:colOff>737640</xdr:colOff>
      <xdr:row>74</xdr:row>
      <xdr:rowOff>166320</xdr:rowOff>
    </xdr:to>
    <xdr:pic>
      <xdr:nvPicPr>
        <xdr:cNvPr id="2909" name="Рисунок 3545"/>
        <xdr:cNvPicPr/>
      </xdr:nvPicPr>
      <xdr:blipFill>
        <a:blip xmlns:r="http://schemas.openxmlformats.org/officeDocument/2006/relationships" r:embed="rId18"/>
        <a:stretch/>
      </xdr:blipFill>
      <xdr:spPr>
        <a:xfrm>
          <a:off x="0" y="30323160"/>
          <a:ext cx="737640" cy="1233000"/>
        </a:xfrm>
        <a:prstGeom prst="rect">
          <a:avLst/>
        </a:prstGeom>
        <a:ln>
          <a:noFill/>
        </a:ln>
      </xdr:spPr>
    </xdr:pic>
    <xdr:clientData/>
  </xdr:twoCellAnchor>
  <xdr:twoCellAnchor>
    <xdr:from>
      <xdr:col>0</xdr:col>
      <xdr:colOff>752400</xdr:colOff>
      <xdr:row>69</xdr:row>
      <xdr:rowOff>76320</xdr:rowOff>
    </xdr:from>
    <xdr:to>
      <xdr:col>0</xdr:col>
      <xdr:colOff>1493640</xdr:colOff>
      <xdr:row>74</xdr:row>
      <xdr:rowOff>166320</xdr:rowOff>
    </xdr:to>
    <xdr:pic>
      <xdr:nvPicPr>
        <xdr:cNvPr id="2910" name="Рисунок 3546"/>
        <xdr:cNvPicPr/>
      </xdr:nvPicPr>
      <xdr:blipFill>
        <a:blip xmlns:r="http://schemas.openxmlformats.org/officeDocument/2006/relationships" r:embed="rId19"/>
        <a:stretch/>
      </xdr:blipFill>
      <xdr:spPr>
        <a:xfrm>
          <a:off x="752400" y="30323160"/>
          <a:ext cx="741240" cy="1233000"/>
        </a:xfrm>
        <a:prstGeom prst="rect">
          <a:avLst/>
        </a:prstGeom>
        <a:ln>
          <a:noFill/>
        </a:ln>
      </xdr:spPr>
    </xdr:pic>
    <xdr:clientData/>
  </xdr:twoCellAnchor>
  <xdr:twoCellAnchor>
    <xdr:from>
      <xdr:col>0</xdr:col>
      <xdr:colOff>209520</xdr:colOff>
      <xdr:row>75</xdr:row>
      <xdr:rowOff>28440</xdr:rowOff>
    </xdr:from>
    <xdr:to>
      <xdr:col>0</xdr:col>
      <xdr:colOff>1204200</xdr:colOff>
      <xdr:row>76</xdr:row>
      <xdr:rowOff>489600</xdr:rowOff>
    </xdr:to>
    <xdr:pic>
      <xdr:nvPicPr>
        <xdr:cNvPr id="2911" name="Рисунок 22"/>
        <xdr:cNvPicPr/>
      </xdr:nvPicPr>
      <xdr:blipFill>
        <a:blip xmlns:r="http://schemas.openxmlformats.org/officeDocument/2006/relationships" r:embed="rId20"/>
        <a:stretch/>
      </xdr:blipFill>
      <xdr:spPr>
        <a:xfrm>
          <a:off x="209520" y="31646880"/>
          <a:ext cx="994680" cy="994320"/>
        </a:xfrm>
        <a:prstGeom prst="rect">
          <a:avLst/>
        </a:prstGeom>
        <a:ln>
          <a:noFill/>
        </a:ln>
      </xdr:spPr>
    </xdr:pic>
    <xdr:clientData/>
  </xdr:twoCellAnchor>
  <xdr:twoCellAnchor>
    <xdr:from>
      <xdr:col>0</xdr:col>
      <xdr:colOff>219240</xdr:colOff>
      <xdr:row>6</xdr:row>
      <xdr:rowOff>57240</xdr:rowOff>
    </xdr:from>
    <xdr:to>
      <xdr:col>0</xdr:col>
      <xdr:colOff>1233000</xdr:colOff>
      <xdr:row>7</xdr:row>
      <xdr:rowOff>499680</xdr:rowOff>
    </xdr:to>
    <xdr:pic>
      <xdr:nvPicPr>
        <xdr:cNvPr id="2912" name="Рисунок 23"/>
        <xdr:cNvPicPr/>
      </xdr:nvPicPr>
      <xdr:blipFill>
        <a:blip xmlns:r="http://schemas.openxmlformats.org/officeDocument/2006/relationships" r:embed="rId21"/>
        <a:stretch/>
      </xdr:blipFill>
      <xdr:spPr>
        <a:xfrm>
          <a:off x="219240" y="1576440"/>
          <a:ext cx="1013760" cy="1014120"/>
        </a:xfrm>
        <a:prstGeom prst="rect">
          <a:avLst/>
        </a:prstGeom>
        <a:ln>
          <a:noFill/>
        </a:ln>
      </xdr:spPr>
    </xdr:pic>
    <xdr:clientData/>
  </xdr:twoCellAnchor>
  <xdr:twoCellAnchor>
    <xdr:from>
      <xdr:col>0</xdr:col>
      <xdr:colOff>190440</xdr:colOff>
      <xdr:row>78</xdr:row>
      <xdr:rowOff>19080</xdr:rowOff>
    </xdr:from>
    <xdr:to>
      <xdr:col>0</xdr:col>
      <xdr:colOff>1232640</xdr:colOff>
      <xdr:row>79</xdr:row>
      <xdr:rowOff>518400</xdr:rowOff>
    </xdr:to>
    <xdr:pic>
      <xdr:nvPicPr>
        <xdr:cNvPr id="2913" name="Рисунок 25"/>
        <xdr:cNvPicPr/>
      </xdr:nvPicPr>
      <xdr:blipFill>
        <a:blip xmlns:r="http://schemas.openxmlformats.org/officeDocument/2006/relationships" r:embed="rId22"/>
        <a:stretch/>
      </xdr:blipFill>
      <xdr:spPr>
        <a:xfrm>
          <a:off x="190440" y="32894640"/>
          <a:ext cx="1042200" cy="1042200"/>
        </a:xfrm>
        <a:prstGeom prst="rect">
          <a:avLst/>
        </a:prstGeom>
        <a:ln>
          <a:noFill/>
        </a:ln>
      </xdr:spPr>
    </xdr:pic>
    <xdr:clientData/>
  </xdr:twoCellAnchor>
  <xdr:twoCellAnchor editAs="oneCell">
    <xdr:from>
      <xdr:col>0</xdr:col>
      <xdr:colOff>57240</xdr:colOff>
      <xdr:row>80</xdr:row>
      <xdr:rowOff>28440</xdr:rowOff>
    </xdr:from>
    <xdr:to>
      <xdr:col>0</xdr:col>
      <xdr:colOff>1461600</xdr:colOff>
      <xdr:row>81</xdr:row>
      <xdr:rowOff>613440</xdr:rowOff>
    </xdr:to>
    <xdr:pic>
      <xdr:nvPicPr>
        <xdr:cNvPr id="2914" name="Рисунок 26"/>
        <xdr:cNvPicPr/>
      </xdr:nvPicPr>
      <xdr:blipFill>
        <a:blip xmlns:r="http://schemas.openxmlformats.org/officeDocument/2006/relationships" r:embed="rId23"/>
        <a:stretch/>
      </xdr:blipFill>
      <xdr:spPr>
        <a:xfrm>
          <a:off x="57240" y="33990120"/>
          <a:ext cx="1404360" cy="1404000"/>
        </a:xfrm>
        <a:prstGeom prst="rect">
          <a:avLst/>
        </a:prstGeom>
        <a:ln>
          <a:noFill/>
        </a:ln>
      </xdr:spPr>
    </xdr:pic>
    <xdr:clientData/>
  </xdr:twoCellAnchor>
  <xdr:twoCellAnchor>
    <xdr:from>
      <xdr:col>0</xdr:col>
      <xdr:colOff>647640</xdr:colOff>
      <xdr:row>82</xdr:row>
      <xdr:rowOff>104760</xdr:rowOff>
    </xdr:from>
    <xdr:to>
      <xdr:col>0</xdr:col>
      <xdr:colOff>1509120</xdr:colOff>
      <xdr:row>87</xdr:row>
      <xdr:rowOff>236880</xdr:rowOff>
    </xdr:to>
    <xdr:pic>
      <xdr:nvPicPr>
        <xdr:cNvPr id="2915" name="Рисунок 28"/>
        <xdr:cNvPicPr/>
      </xdr:nvPicPr>
      <xdr:blipFill>
        <a:blip xmlns:r="http://schemas.openxmlformats.org/officeDocument/2006/relationships" r:embed="rId24"/>
        <a:stretch/>
      </xdr:blipFill>
      <xdr:spPr>
        <a:xfrm>
          <a:off x="647640" y="35704440"/>
          <a:ext cx="861480" cy="1323000"/>
        </a:xfrm>
        <a:prstGeom prst="rect">
          <a:avLst/>
        </a:prstGeom>
        <a:ln>
          <a:noFill/>
        </a:ln>
      </xdr:spPr>
    </xdr:pic>
    <xdr:clientData/>
  </xdr:twoCellAnchor>
  <xdr:twoCellAnchor>
    <xdr:from>
      <xdr:col>0</xdr:col>
      <xdr:colOff>104760</xdr:colOff>
      <xdr:row>88</xdr:row>
      <xdr:rowOff>95400</xdr:rowOff>
    </xdr:from>
    <xdr:to>
      <xdr:col>0</xdr:col>
      <xdr:colOff>801000</xdr:colOff>
      <xdr:row>94</xdr:row>
      <xdr:rowOff>137520</xdr:rowOff>
    </xdr:to>
    <xdr:pic>
      <xdr:nvPicPr>
        <xdr:cNvPr id="2916" name="Рисунок 29"/>
        <xdr:cNvPicPr/>
      </xdr:nvPicPr>
      <xdr:blipFill>
        <a:blip xmlns:r="http://schemas.openxmlformats.org/officeDocument/2006/relationships" r:embed="rId25"/>
        <a:stretch/>
      </xdr:blipFill>
      <xdr:spPr>
        <a:xfrm>
          <a:off x="104760" y="37123920"/>
          <a:ext cx="696240" cy="1185120"/>
        </a:xfrm>
        <a:prstGeom prst="rect">
          <a:avLst/>
        </a:prstGeom>
        <a:ln>
          <a:noFill/>
        </a:ln>
      </xdr:spPr>
    </xdr:pic>
    <xdr:clientData/>
  </xdr:twoCellAnchor>
  <xdr:twoCellAnchor>
    <xdr:from>
      <xdr:col>0</xdr:col>
      <xdr:colOff>123840</xdr:colOff>
      <xdr:row>82</xdr:row>
      <xdr:rowOff>123840</xdr:rowOff>
    </xdr:from>
    <xdr:to>
      <xdr:col>0</xdr:col>
      <xdr:colOff>842400</xdr:colOff>
      <xdr:row>87</xdr:row>
      <xdr:rowOff>197280</xdr:rowOff>
    </xdr:to>
    <xdr:pic>
      <xdr:nvPicPr>
        <xdr:cNvPr id="2917" name="Рисунок 33"/>
        <xdr:cNvPicPr/>
      </xdr:nvPicPr>
      <xdr:blipFill>
        <a:blip xmlns:r="http://schemas.openxmlformats.org/officeDocument/2006/relationships" r:embed="rId26"/>
        <a:stretch/>
      </xdr:blipFill>
      <xdr:spPr>
        <a:xfrm>
          <a:off x="123840" y="35723520"/>
          <a:ext cx="718560" cy="1264320"/>
        </a:xfrm>
        <a:prstGeom prst="rect">
          <a:avLst/>
        </a:prstGeom>
        <a:ln>
          <a:noFill/>
        </a:ln>
      </xdr:spPr>
    </xdr:pic>
    <xdr:clientData/>
  </xdr:twoCellAnchor>
  <xdr:twoCellAnchor>
    <xdr:from>
      <xdr:col>0</xdr:col>
      <xdr:colOff>76320</xdr:colOff>
      <xdr:row>95</xdr:row>
      <xdr:rowOff>76320</xdr:rowOff>
    </xdr:from>
    <xdr:to>
      <xdr:col>0</xdr:col>
      <xdr:colOff>804240</xdr:colOff>
      <xdr:row>101</xdr:row>
      <xdr:rowOff>138240</xdr:rowOff>
    </xdr:to>
    <xdr:pic>
      <xdr:nvPicPr>
        <xdr:cNvPr id="2918" name="Рисунок 34"/>
        <xdr:cNvPicPr/>
      </xdr:nvPicPr>
      <xdr:blipFill>
        <a:blip xmlns:r="http://schemas.openxmlformats.org/officeDocument/2006/relationships" r:embed="rId27"/>
        <a:stretch/>
      </xdr:blipFill>
      <xdr:spPr>
        <a:xfrm>
          <a:off x="76320" y="38438280"/>
          <a:ext cx="727920" cy="1204920"/>
        </a:xfrm>
        <a:prstGeom prst="rect">
          <a:avLst/>
        </a:prstGeom>
        <a:ln>
          <a:noFill/>
        </a:ln>
      </xdr:spPr>
    </xdr:pic>
    <xdr:clientData/>
  </xdr:twoCellAnchor>
  <xdr:twoCellAnchor>
    <xdr:from>
      <xdr:col>0</xdr:col>
      <xdr:colOff>743040</xdr:colOff>
      <xdr:row>91</xdr:row>
      <xdr:rowOff>114480</xdr:rowOff>
    </xdr:from>
    <xdr:to>
      <xdr:col>0</xdr:col>
      <xdr:colOff>1406160</xdr:colOff>
      <xdr:row>98</xdr:row>
      <xdr:rowOff>29160</xdr:rowOff>
    </xdr:to>
    <xdr:pic>
      <xdr:nvPicPr>
        <xdr:cNvPr id="2919" name="Рисунок 35"/>
        <xdr:cNvPicPr/>
      </xdr:nvPicPr>
      <xdr:blipFill>
        <a:blip xmlns:r="http://schemas.openxmlformats.org/officeDocument/2006/relationships" r:embed="rId28"/>
        <a:stretch/>
      </xdr:blipFill>
      <xdr:spPr>
        <a:xfrm>
          <a:off x="743040" y="37714680"/>
          <a:ext cx="663120" cy="1248120"/>
        </a:xfrm>
        <a:prstGeom prst="rect">
          <a:avLst/>
        </a:prstGeom>
        <a:ln>
          <a:noFill/>
        </a:ln>
      </xdr:spPr>
    </xdr:pic>
    <xdr:clientData/>
  </xdr:twoCellAnchor>
  <xdr:twoCellAnchor editAs="oneCell">
    <xdr:from>
      <xdr:col>0</xdr:col>
      <xdr:colOff>114480</xdr:colOff>
      <xdr:row>103</xdr:row>
      <xdr:rowOff>76320</xdr:rowOff>
    </xdr:from>
    <xdr:to>
      <xdr:col>0</xdr:col>
      <xdr:colOff>1175760</xdr:colOff>
      <xdr:row>105</xdr:row>
      <xdr:rowOff>363960</xdr:rowOff>
    </xdr:to>
    <xdr:pic>
      <xdr:nvPicPr>
        <xdr:cNvPr id="2920" name="Рисунок 37"/>
        <xdr:cNvPicPr/>
      </xdr:nvPicPr>
      <xdr:blipFill>
        <a:blip xmlns:r="http://schemas.openxmlformats.org/officeDocument/2006/relationships" r:embed="rId29"/>
        <a:stretch/>
      </xdr:blipFill>
      <xdr:spPr>
        <a:xfrm>
          <a:off x="114480" y="39962520"/>
          <a:ext cx="1061280" cy="1621080"/>
        </a:xfrm>
        <a:prstGeom prst="rect">
          <a:avLst/>
        </a:prstGeom>
        <a:ln>
          <a:noFill/>
        </a:ln>
      </xdr:spPr>
    </xdr:pic>
    <xdr:clientData/>
  </xdr:twoCellAnchor>
  <xdr:twoCellAnchor editAs="oneCell">
    <xdr:from>
      <xdr:col>0</xdr:col>
      <xdr:colOff>200160</xdr:colOff>
      <xdr:row>106</xdr:row>
      <xdr:rowOff>28440</xdr:rowOff>
    </xdr:from>
    <xdr:to>
      <xdr:col>0</xdr:col>
      <xdr:colOff>1137600</xdr:colOff>
      <xdr:row>108</xdr:row>
      <xdr:rowOff>355320</xdr:rowOff>
    </xdr:to>
    <xdr:pic>
      <xdr:nvPicPr>
        <xdr:cNvPr id="2921" name="Рисунок 38"/>
        <xdr:cNvPicPr/>
      </xdr:nvPicPr>
      <xdr:blipFill>
        <a:blip xmlns:r="http://schemas.openxmlformats.org/officeDocument/2006/relationships" r:embed="rId30"/>
        <a:srcRect b="-543"/>
        <a:stretch/>
      </xdr:blipFill>
      <xdr:spPr>
        <a:xfrm>
          <a:off x="200160" y="41914800"/>
          <a:ext cx="937440" cy="1527120"/>
        </a:xfrm>
        <a:prstGeom prst="rect">
          <a:avLst/>
        </a:prstGeom>
        <a:ln>
          <a:noFill/>
        </a:ln>
      </xdr:spPr>
    </xdr:pic>
    <xdr:clientData/>
  </xdr:twoCellAnchor>
  <xdr:twoCellAnchor editAs="oneCell">
    <xdr:from>
      <xdr:col>0</xdr:col>
      <xdr:colOff>104760</xdr:colOff>
      <xdr:row>109</xdr:row>
      <xdr:rowOff>200160</xdr:rowOff>
    </xdr:from>
    <xdr:to>
      <xdr:col>0</xdr:col>
      <xdr:colOff>1175760</xdr:colOff>
      <xdr:row>113</xdr:row>
      <xdr:rowOff>147240</xdr:rowOff>
    </xdr:to>
    <xdr:pic>
      <xdr:nvPicPr>
        <xdr:cNvPr id="2922" name="Рисунок 39"/>
        <xdr:cNvPicPr/>
      </xdr:nvPicPr>
      <xdr:blipFill>
        <a:blip xmlns:r="http://schemas.openxmlformats.org/officeDocument/2006/relationships" r:embed="rId31"/>
        <a:srcRect t="-584"/>
        <a:stretch/>
      </xdr:blipFill>
      <xdr:spPr>
        <a:xfrm>
          <a:off x="104760" y="43886880"/>
          <a:ext cx="1071000" cy="1661400"/>
        </a:xfrm>
        <a:prstGeom prst="rect">
          <a:avLst/>
        </a:prstGeom>
        <a:ln>
          <a:noFill/>
        </a:ln>
      </xdr:spPr>
    </xdr:pic>
    <xdr:clientData/>
  </xdr:twoCellAnchor>
  <xdr:twoCellAnchor editAs="oneCell">
    <xdr:from>
      <xdr:col>0</xdr:col>
      <xdr:colOff>133200</xdr:colOff>
      <xdr:row>114</xdr:row>
      <xdr:rowOff>95400</xdr:rowOff>
    </xdr:from>
    <xdr:to>
      <xdr:col>0</xdr:col>
      <xdr:colOff>1192320</xdr:colOff>
      <xdr:row>116</xdr:row>
      <xdr:rowOff>327960</xdr:rowOff>
    </xdr:to>
    <xdr:pic>
      <xdr:nvPicPr>
        <xdr:cNvPr id="2923" name="Рисунок 40"/>
        <xdr:cNvPicPr/>
      </xdr:nvPicPr>
      <xdr:blipFill>
        <a:blip xmlns:r="http://schemas.openxmlformats.org/officeDocument/2006/relationships" r:embed="rId32"/>
        <a:stretch/>
      </xdr:blipFill>
      <xdr:spPr>
        <a:xfrm>
          <a:off x="133200" y="45925200"/>
          <a:ext cx="1059120" cy="1661040"/>
        </a:xfrm>
        <a:prstGeom prst="rect">
          <a:avLst/>
        </a:prstGeom>
        <a:ln>
          <a:noFill/>
        </a:ln>
      </xdr:spPr>
    </xdr:pic>
    <xdr:clientData/>
  </xdr:twoCellAnchor>
  <xdr:twoCellAnchor editAs="oneCell">
    <xdr:from>
      <xdr:col>0</xdr:col>
      <xdr:colOff>0</xdr:colOff>
      <xdr:row>117</xdr:row>
      <xdr:rowOff>19080</xdr:rowOff>
    </xdr:from>
    <xdr:to>
      <xdr:col>0</xdr:col>
      <xdr:colOff>747000</xdr:colOff>
      <xdr:row>118</xdr:row>
      <xdr:rowOff>508320</xdr:rowOff>
    </xdr:to>
    <xdr:pic>
      <xdr:nvPicPr>
        <xdr:cNvPr id="2924" name="Рисунок 42"/>
        <xdr:cNvPicPr/>
      </xdr:nvPicPr>
      <xdr:blipFill>
        <a:blip xmlns:r="http://schemas.openxmlformats.org/officeDocument/2006/relationships" r:embed="rId33"/>
        <a:stretch/>
      </xdr:blipFill>
      <xdr:spPr>
        <a:xfrm>
          <a:off x="0" y="47991960"/>
          <a:ext cx="747000" cy="1213200"/>
        </a:xfrm>
        <a:prstGeom prst="rect">
          <a:avLst/>
        </a:prstGeom>
        <a:ln>
          <a:noFill/>
        </a:ln>
      </xdr:spPr>
    </xdr:pic>
    <xdr:clientData/>
  </xdr:twoCellAnchor>
  <xdr:twoCellAnchor editAs="oneCell">
    <xdr:from>
      <xdr:col>0</xdr:col>
      <xdr:colOff>0</xdr:colOff>
      <xdr:row>121</xdr:row>
      <xdr:rowOff>38160</xdr:rowOff>
    </xdr:from>
    <xdr:to>
      <xdr:col>0</xdr:col>
      <xdr:colOff>1385280</xdr:colOff>
      <xdr:row>123</xdr:row>
      <xdr:rowOff>318600</xdr:rowOff>
    </xdr:to>
    <xdr:pic>
      <xdr:nvPicPr>
        <xdr:cNvPr id="2925" name="Рисунок 43"/>
        <xdr:cNvPicPr/>
      </xdr:nvPicPr>
      <xdr:blipFill>
        <a:blip xmlns:r="http://schemas.openxmlformats.org/officeDocument/2006/relationships" r:embed="rId34"/>
        <a:stretch/>
      </xdr:blipFill>
      <xdr:spPr>
        <a:xfrm>
          <a:off x="0" y="50373000"/>
          <a:ext cx="1385280" cy="1385640"/>
        </a:xfrm>
        <a:prstGeom prst="rect">
          <a:avLst/>
        </a:prstGeom>
        <a:ln>
          <a:noFill/>
        </a:ln>
      </xdr:spPr>
    </xdr:pic>
    <xdr:clientData/>
  </xdr:twoCellAnchor>
  <xdr:twoCellAnchor editAs="oneCell">
    <xdr:from>
      <xdr:col>0</xdr:col>
      <xdr:colOff>0</xdr:colOff>
      <xdr:row>124</xdr:row>
      <xdr:rowOff>133200</xdr:rowOff>
    </xdr:from>
    <xdr:to>
      <xdr:col>0</xdr:col>
      <xdr:colOff>731160</xdr:colOff>
      <xdr:row>126</xdr:row>
      <xdr:rowOff>347040</xdr:rowOff>
    </xdr:to>
    <xdr:pic>
      <xdr:nvPicPr>
        <xdr:cNvPr id="2926" name="Рисунок 44"/>
        <xdr:cNvPicPr/>
      </xdr:nvPicPr>
      <xdr:blipFill>
        <a:blip xmlns:r="http://schemas.openxmlformats.org/officeDocument/2006/relationships" r:embed="rId35"/>
        <a:stretch/>
      </xdr:blipFill>
      <xdr:spPr>
        <a:xfrm>
          <a:off x="0" y="52125480"/>
          <a:ext cx="731160" cy="1204560"/>
        </a:xfrm>
        <a:prstGeom prst="rect">
          <a:avLst/>
        </a:prstGeom>
        <a:ln>
          <a:noFill/>
        </a:ln>
      </xdr:spPr>
    </xdr:pic>
    <xdr:clientData/>
  </xdr:twoCellAnchor>
  <xdr:twoCellAnchor editAs="oneCell">
    <xdr:from>
      <xdr:col>0</xdr:col>
      <xdr:colOff>19080</xdr:colOff>
      <xdr:row>127</xdr:row>
      <xdr:rowOff>104760</xdr:rowOff>
    </xdr:from>
    <xdr:to>
      <xdr:col>0</xdr:col>
      <xdr:colOff>727920</xdr:colOff>
      <xdr:row>129</xdr:row>
      <xdr:rowOff>385200</xdr:rowOff>
    </xdr:to>
    <xdr:pic>
      <xdr:nvPicPr>
        <xdr:cNvPr id="2927" name="Рисунок 55"/>
        <xdr:cNvPicPr/>
      </xdr:nvPicPr>
      <xdr:blipFill>
        <a:blip xmlns:r="http://schemas.openxmlformats.org/officeDocument/2006/relationships" r:embed="rId36"/>
        <a:stretch/>
      </xdr:blipFill>
      <xdr:spPr>
        <a:xfrm>
          <a:off x="19080" y="53583120"/>
          <a:ext cx="708840" cy="1289880"/>
        </a:xfrm>
        <a:prstGeom prst="rect">
          <a:avLst/>
        </a:prstGeom>
        <a:ln>
          <a:noFill/>
        </a:ln>
      </xdr:spPr>
    </xdr:pic>
    <xdr:clientData/>
  </xdr:twoCellAnchor>
  <xdr:twoCellAnchor editAs="oneCell">
    <xdr:from>
      <xdr:col>0</xdr:col>
      <xdr:colOff>133200</xdr:colOff>
      <xdr:row>131</xdr:row>
      <xdr:rowOff>123840</xdr:rowOff>
    </xdr:from>
    <xdr:to>
      <xdr:col>0</xdr:col>
      <xdr:colOff>1347120</xdr:colOff>
      <xdr:row>132</xdr:row>
      <xdr:rowOff>585000</xdr:rowOff>
    </xdr:to>
    <xdr:pic>
      <xdr:nvPicPr>
        <xdr:cNvPr id="2928" name="Рисунок 56"/>
        <xdr:cNvPicPr/>
      </xdr:nvPicPr>
      <xdr:blipFill>
        <a:blip xmlns:r="http://schemas.openxmlformats.org/officeDocument/2006/relationships" r:embed="rId37"/>
        <a:stretch/>
      </xdr:blipFill>
      <xdr:spPr>
        <a:xfrm>
          <a:off x="133200" y="55307160"/>
          <a:ext cx="1213920" cy="1213560"/>
        </a:xfrm>
        <a:prstGeom prst="rect">
          <a:avLst/>
        </a:prstGeom>
        <a:ln>
          <a:noFill/>
        </a:ln>
      </xdr:spPr>
    </xdr:pic>
    <xdr:clientData/>
  </xdr:twoCellAnchor>
  <xdr:twoCellAnchor editAs="oneCell">
    <xdr:from>
      <xdr:col>0</xdr:col>
      <xdr:colOff>133200</xdr:colOff>
      <xdr:row>133</xdr:row>
      <xdr:rowOff>47520</xdr:rowOff>
    </xdr:from>
    <xdr:to>
      <xdr:col>0</xdr:col>
      <xdr:colOff>1347120</xdr:colOff>
      <xdr:row>134</xdr:row>
      <xdr:rowOff>594720</xdr:rowOff>
    </xdr:to>
    <xdr:pic>
      <xdr:nvPicPr>
        <xdr:cNvPr id="2929" name="Рисунок 57"/>
        <xdr:cNvPicPr/>
      </xdr:nvPicPr>
      <xdr:blipFill>
        <a:blip xmlns:r="http://schemas.openxmlformats.org/officeDocument/2006/relationships" r:embed="rId38"/>
        <a:stretch/>
      </xdr:blipFill>
      <xdr:spPr>
        <a:xfrm>
          <a:off x="133200" y="56735640"/>
          <a:ext cx="1213920" cy="1213920"/>
        </a:xfrm>
        <a:prstGeom prst="rect">
          <a:avLst/>
        </a:prstGeom>
        <a:ln>
          <a:noFill/>
        </a:ln>
      </xdr:spPr>
    </xdr:pic>
    <xdr:clientData/>
  </xdr:twoCellAnchor>
  <xdr:twoCellAnchor editAs="oneCell">
    <xdr:from>
      <xdr:col>0</xdr:col>
      <xdr:colOff>104760</xdr:colOff>
      <xdr:row>135</xdr:row>
      <xdr:rowOff>123840</xdr:rowOff>
    </xdr:from>
    <xdr:to>
      <xdr:col>0</xdr:col>
      <xdr:colOff>1356840</xdr:colOff>
      <xdr:row>136</xdr:row>
      <xdr:rowOff>623160</xdr:rowOff>
    </xdr:to>
    <xdr:pic>
      <xdr:nvPicPr>
        <xdr:cNvPr id="2930" name="Рисунок 58"/>
        <xdr:cNvPicPr/>
      </xdr:nvPicPr>
      <xdr:blipFill>
        <a:blip xmlns:r="http://schemas.openxmlformats.org/officeDocument/2006/relationships" r:embed="rId39"/>
        <a:stretch/>
      </xdr:blipFill>
      <xdr:spPr>
        <a:xfrm>
          <a:off x="104760" y="58145400"/>
          <a:ext cx="1252080" cy="1252080"/>
        </a:xfrm>
        <a:prstGeom prst="rect">
          <a:avLst/>
        </a:prstGeom>
        <a:ln>
          <a:noFill/>
        </a:ln>
      </xdr:spPr>
    </xdr:pic>
    <xdr:clientData/>
  </xdr:twoCellAnchor>
  <xdr:twoCellAnchor>
    <xdr:from>
      <xdr:col>0</xdr:col>
      <xdr:colOff>95400</xdr:colOff>
      <xdr:row>137</xdr:row>
      <xdr:rowOff>47520</xdr:rowOff>
    </xdr:from>
    <xdr:to>
      <xdr:col>0</xdr:col>
      <xdr:colOff>1309320</xdr:colOff>
      <xdr:row>138</xdr:row>
      <xdr:rowOff>604080</xdr:rowOff>
    </xdr:to>
    <xdr:pic>
      <xdr:nvPicPr>
        <xdr:cNvPr id="2931" name="Рисунок 59"/>
        <xdr:cNvPicPr/>
      </xdr:nvPicPr>
      <xdr:blipFill>
        <a:blip xmlns:r="http://schemas.openxmlformats.org/officeDocument/2006/relationships" r:embed="rId40"/>
        <a:stretch/>
      </xdr:blipFill>
      <xdr:spPr>
        <a:xfrm>
          <a:off x="95400" y="59574240"/>
          <a:ext cx="1213920" cy="1289880"/>
        </a:xfrm>
        <a:prstGeom prst="rect">
          <a:avLst/>
        </a:prstGeom>
        <a:ln>
          <a:noFill/>
        </a:ln>
      </xdr:spPr>
    </xdr:pic>
    <xdr:clientData/>
  </xdr:twoCellAnchor>
  <xdr:twoCellAnchor>
    <xdr:from>
      <xdr:col>0</xdr:col>
      <xdr:colOff>324000</xdr:colOff>
      <xdr:row>139</xdr:row>
      <xdr:rowOff>28440</xdr:rowOff>
    </xdr:from>
    <xdr:to>
      <xdr:col>0</xdr:col>
      <xdr:colOff>1147320</xdr:colOff>
      <xdr:row>139</xdr:row>
      <xdr:rowOff>1107000</xdr:rowOff>
    </xdr:to>
    <xdr:pic>
      <xdr:nvPicPr>
        <xdr:cNvPr id="2932" name="Рисунок 60"/>
        <xdr:cNvPicPr/>
      </xdr:nvPicPr>
      <xdr:blipFill>
        <a:blip xmlns:r="http://schemas.openxmlformats.org/officeDocument/2006/relationships" r:embed="rId41"/>
        <a:stretch/>
      </xdr:blipFill>
      <xdr:spPr>
        <a:xfrm>
          <a:off x="324000" y="61021800"/>
          <a:ext cx="823320" cy="1078560"/>
        </a:xfrm>
        <a:prstGeom prst="rect">
          <a:avLst/>
        </a:prstGeom>
        <a:ln>
          <a:noFill/>
        </a:ln>
      </xdr:spPr>
    </xdr:pic>
    <xdr:clientData/>
  </xdr:twoCellAnchor>
  <xdr:twoCellAnchor editAs="oneCell">
    <xdr:from>
      <xdr:col>0</xdr:col>
      <xdr:colOff>285840</xdr:colOff>
      <xdr:row>149</xdr:row>
      <xdr:rowOff>142920</xdr:rowOff>
    </xdr:from>
    <xdr:to>
      <xdr:col>0</xdr:col>
      <xdr:colOff>1128240</xdr:colOff>
      <xdr:row>151</xdr:row>
      <xdr:rowOff>337680</xdr:rowOff>
    </xdr:to>
    <xdr:pic>
      <xdr:nvPicPr>
        <xdr:cNvPr id="2933" name="Рисунок 63"/>
        <xdr:cNvPicPr/>
      </xdr:nvPicPr>
      <xdr:blipFill>
        <a:blip xmlns:r="http://schemas.openxmlformats.org/officeDocument/2006/relationships" r:embed="rId42"/>
        <a:stretch/>
      </xdr:blipFill>
      <xdr:spPr>
        <a:xfrm>
          <a:off x="285840" y="66880080"/>
          <a:ext cx="842400" cy="1299600"/>
        </a:xfrm>
        <a:prstGeom prst="rect">
          <a:avLst/>
        </a:prstGeom>
        <a:ln>
          <a:noFill/>
        </a:ln>
      </xdr:spPr>
    </xdr:pic>
    <xdr:clientData/>
  </xdr:twoCellAnchor>
  <xdr:twoCellAnchor editAs="oneCell">
    <xdr:from>
      <xdr:col>0</xdr:col>
      <xdr:colOff>38160</xdr:colOff>
      <xdr:row>152</xdr:row>
      <xdr:rowOff>324000</xdr:rowOff>
    </xdr:from>
    <xdr:to>
      <xdr:col>0</xdr:col>
      <xdr:colOff>1404360</xdr:colOff>
      <xdr:row>154</xdr:row>
      <xdr:rowOff>356760</xdr:rowOff>
    </xdr:to>
    <xdr:pic>
      <xdr:nvPicPr>
        <xdr:cNvPr id="2934" name="Рисунок 64"/>
        <xdr:cNvPicPr/>
      </xdr:nvPicPr>
      <xdr:blipFill>
        <a:blip xmlns:r="http://schemas.openxmlformats.org/officeDocument/2006/relationships" r:embed="rId43"/>
        <a:stretch/>
      </xdr:blipFill>
      <xdr:spPr>
        <a:xfrm>
          <a:off x="38160" y="68718240"/>
          <a:ext cx="1366200" cy="1366560"/>
        </a:xfrm>
        <a:prstGeom prst="rect">
          <a:avLst/>
        </a:prstGeom>
        <a:ln>
          <a:noFill/>
        </a:ln>
      </xdr:spPr>
    </xdr:pic>
    <xdr:clientData/>
  </xdr:twoCellAnchor>
  <xdr:twoCellAnchor editAs="oneCell">
    <xdr:from>
      <xdr:col>0</xdr:col>
      <xdr:colOff>95400</xdr:colOff>
      <xdr:row>155</xdr:row>
      <xdr:rowOff>114480</xdr:rowOff>
    </xdr:from>
    <xdr:to>
      <xdr:col>0</xdr:col>
      <xdr:colOff>1414080</xdr:colOff>
      <xdr:row>157</xdr:row>
      <xdr:rowOff>328320</xdr:rowOff>
    </xdr:to>
    <xdr:pic>
      <xdr:nvPicPr>
        <xdr:cNvPr id="2935" name="Рисунок 65"/>
        <xdr:cNvPicPr/>
      </xdr:nvPicPr>
      <xdr:blipFill>
        <a:blip xmlns:r="http://schemas.openxmlformats.org/officeDocument/2006/relationships" r:embed="rId44"/>
        <a:stretch/>
      </xdr:blipFill>
      <xdr:spPr>
        <a:xfrm>
          <a:off x="95400" y="70509240"/>
          <a:ext cx="1318680" cy="1318680"/>
        </a:xfrm>
        <a:prstGeom prst="rect">
          <a:avLst/>
        </a:prstGeom>
        <a:ln>
          <a:noFill/>
        </a:ln>
      </xdr:spPr>
    </xdr:pic>
    <xdr:clientData/>
  </xdr:twoCellAnchor>
  <xdr:twoCellAnchor editAs="oneCell">
    <xdr:from>
      <xdr:col>0</xdr:col>
      <xdr:colOff>47520</xdr:colOff>
      <xdr:row>158</xdr:row>
      <xdr:rowOff>142920</xdr:rowOff>
    </xdr:from>
    <xdr:to>
      <xdr:col>0</xdr:col>
      <xdr:colOff>1356480</xdr:colOff>
      <xdr:row>160</xdr:row>
      <xdr:rowOff>347040</xdr:rowOff>
    </xdr:to>
    <xdr:pic>
      <xdr:nvPicPr>
        <xdr:cNvPr id="2936" name="Рисунок 66"/>
        <xdr:cNvPicPr/>
      </xdr:nvPicPr>
      <xdr:blipFill>
        <a:blip xmlns:r="http://schemas.openxmlformats.org/officeDocument/2006/relationships" r:embed="rId45"/>
        <a:stretch/>
      </xdr:blipFill>
      <xdr:spPr>
        <a:xfrm>
          <a:off x="47520" y="72194760"/>
          <a:ext cx="1308960" cy="1309320"/>
        </a:xfrm>
        <a:prstGeom prst="rect">
          <a:avLst/>
        </a:prstGeom>
        <a:ln>
          <a:noFill/>
        </a:ln>
      </xdr:spPr>
    </xdr:pic>
    <xdr:clientData/>
  </xdr:twoCellAnchor>
  <xdr:twoCellAnchor editAs="oneCell">
    <xdr:from>
      <xdr:col>0</xdr:col>
      <xdr:colOff>666720</xdr:colOff>
      <xdr:row>118</xdr:row>
      <xdr:rowOff>51840</xdr:rowOff>
    </xdr:from>
    <xdr:to>
      <xdr:col>0</xdr:col>
      <xdr:colOff>1499400</xdr:colOff>
      <xdr:row>119</xdr:row>
      <xdr:rowOff>671040</xdr:rowOff>
    </xdr:to>
    <xdr:pic>
      <xdr:nvPicPr>
        <xdr:cNvPr id="2937" name="Рисунок 2"/>
        <xdr:cNvPicPr/>
      </xdr:nvPicPr>
      <xdr:blipFill>
        <a:blip xmlns:r="http://schemas.openxmlformats.org/officeDocument/2006/relationships" r:embed="rId46"/>
        <a:stretch/>
      </xdr:blipFill>
      <xdr:spPr>
        <a:xfrm>
          <a:off x="666720" y="48748680"/>
          <a:ext cx="832680" cy="1342800"/>
        </a:xfrm>
        <a:prstGeom prst="rect">
          <a:avLst/>
        </a:prstGeom>
        <a:ln>
          <a:noFill/>
        </a:ln>
      </xdr:spPr>
    </xdr:pic>
    <xdr:clientData/>
  </xdr:twoCellAnchor>
  <xdr:twoCellAnchor editAs="oneCell">
    <xdr:from>
      <xdr:col>0</xdr:col>
      <xdr:colOff>743040</xdr:colOff>
      <xdr:row>124</xdr:row>
      <xdr:rowOff>114480</xdr:rowOff>
    </xdr:from>
    <xdr:to>
      <xdr:col>0</xdr:col>
      <xdr:colOff>1492200</xdr:colOff>
      <xdr:row>126</xdr:row>
      <xdr:rowOff>366120</xdr:rowOff>
    </xdr:to>
    <xdr:pic>
      <xdr:nvPicPr>
        <xdr:cNvPr id="2938" name="Рисунок 24"/>
        <xdr:cNvPicPr/>
      </xdr:nvPicPr>
      <xdr:blipFill>
        <a:blip xmlns:r="http://schemas.openxmlformats.org/officeDocument/2006/relationships" r:embed="rId47"/>
        <a:stretch/>
      </xdr:blipFill>
      <xdr:spPr>
        <a:xfrm>
          <a:off x="743040" y="52106760"/>
          <a:ext cx="749160" cy="1242360"/>
        </a:xfrm>
        <a:prstGeom prst="rect">
          <a:avLst/>
        </a:prstGeom>
        <a:ln>
          <a:noFill/>
        </a:ln>
      </xdr:spPr>
    </xdr:pic>
    <xdr:clientData/>
  </xdr:twoCellAnchor>
  <xdr:twoCellAnchor editAs="oneCell">
    <xdr:from>
      <xdr:col>0</xdr:col>
      <xdr:colOff>723960</xdr:colOff>
      <xdr:row>127</xdr:row>
      <xdr:rowOff>133200</xdr:rowOff>
    </xdr:from>
    <xdr:to>
      <xdr:col>0</xdr:col>
      <xdr:colOff>1510920</xdr:colOff>
      <xdr:row>129</xdr:row>
      <xdr:rowOff>394560</xdr:rowOff>
    </xdr:to>
    <xdr:pic>
      <xdr:nvPicPr>
        <xdr:cNvPr id="2939" name="Рисунок 27"/>
        <xdr:cNvPicPr/>
      </xdr:nvPicPr>
      <xdr:blipFill>
        <a:blip xmlns:r="http://schemas.openxmlformats.org/officeDocument/2006/relationships" r:embed="rId48"/>
        <a:stretch/>
      </xdr:blipFill>
      <xdr:spPr>
        <a:xfrm>
          <a:off x="723960" y="53611560"/>
          <a:ext cx="786960" cy="1270800"/>
        </a:xfrm>
        <a:prstGeom prst="rect">
          <a:avLst/>
        </a:prstGeom>
        <a:ln>
          <a:noFill/>
        </a:ln>
      </xdr:spPr>
    </xdr:pic>
    <xdr:clientData/>
  </xdr:twoCellAnchor>
  <xdr:twoCellAnchor>
    <xdr:from>
      <xdr:col>4</xdr:col>
      <xdr:colOff>0</xdr:colOff>
      <xdr:row>40</xdr:row>
      <xdr:rowOff>0</xdr:rowOff>
    </xdr:from>
    <xdr:to>
      <xdr:col>4</xdr:col>
      <xdr:colOff>299520</xdr:colOff>
      <xdr:row>41</xdr:row>
      <xdr:rowOff>13320</xdr:rowOff>
    </xdr:to>
    <xdr:sp macro="" textlink="">
      <xdr:nvSpPr>
        <xdr:cNvPr id="2940" name="CustomShape 1"/>
        <xdr:cNvSpPr/>
      </xdr:nvSpPr>
      <xdr:spPr>
        <a:xfrm>
          <a:off x="8345520" y="21817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13320</xdr:rowOff>
    </xdr:to>
    <xdr:sp macro="" textlink="">
      <xdr:nvSpPr>
        <xdr:cNvPr id="2941" name="CustomShape 1"/>
        <xdr:cNvSpPr/>
      </xdr:nvSpPr>
      <xdr:spPr>
        <a:xfrm>
          <a:off x="8345520" y="21817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2942"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2943"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2944"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2945"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13320</xdr:rowOff>
    </xdr:to>
    <xdr:sp macro="" textlink="">
      <xdr:nvSpPr>
        <xdr:cNvPr id="2946" name="CustomShape 1"/>
        <xdr:cNvSpPr/>
      </xdr:nvSpPr>
      <xdr:spPr>
        <a:xfrm>
          <a:off x="8345520" y="21817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13320</xdr:rowOff>
    </xdr:to>
    <xdr:sp macro="" textlink="">
      <xdr:nvSpPr>
        <xdr:cNvPr id="2947" name="CustomShape 1"/>
        <xdr:cNvSpPr/>
      </xdr:nvSpPr>
      <xdr:spPr>
        <a:xfrm>
          <a:off x="8345520" y="21817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2948"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2949"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2950"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13320</xdr:rowOff>
    </xdr:to>
    <xdr:sp macro="" textlink="">
      <xdr:nvSpPr>
        <xdr:cNvPr id="2951" name="CustomShape 1"/>
        <xdr:cNvSpPr/>
      </xdr:nvSpPr>
      <xdr:spPr>
        <a:xfrm>
          <a:off x="8345520" y="21817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13320</xdr:rowOff>
    </xdr:to>
    <xdr:sp macro="" textlink="">
      <xdr:nvSpPr>
        <xdr:cNvPr id="2952" name="CustomShape 1"/>
        <xdr:cNvSpPr/>
      </xdr:nvSpPr>
      <xdr:spPr>
        <a:xfrm>
          <a:off x="8345520" y="21817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2953"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2954"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2955"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2956"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13320</xdr:rowOff>
    </xdr:to>
    <xdr:sp macro="" textlink="">
      <xdr:nvSpPr>
        <xdr:cNvPr id="2957" name="CustomShape 1"/>
        <xdr:cNvSpPr/>
      </xdr:nvSpPr>
      <xdr:spPr>
        <a:xfrm>
          <a:off x="8345520" y="21817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13320</xdr:rowOff>
    </xdr:to>
    <xdr:sp macro="" textlink="">
      <xdr:nvSpPr>
        <xdr:cNvPr id="2958" name="CustomShape 1"/>
        <xdr:cNvSpPr/>
      </xdr:nvSpPr>
      <xdr:spPr>
        <a:xfrm>
          <a:off x="8345520" y="21817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2959"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2960"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2961"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41</xdr:row>
      <xdr:rowOff>0</xdr:rowOff>
    </xdr:from>
    <xdr:to>
      <xdr:col>4</xdr:col>
      <xdr:colOff>299520</xdr:colOff>
      <xdr:row>42</xdr:row>
      <xdr:rowOff>13320</xdr:rowOff>
    </xdr:to>
    <xdr:sp macro="" textlink="">
      <xdr:nvSpPr>
        <xdr:cNvPr id="2962" name="CustomShape 1"/>
        <xdr:cNvSpPr/>
      </xdr:nvSpPr>
      <xdr:spPr>
        <a:xfrm>
          <a:off x="8345520" y="22112280"/>
          <a:ext cx="299520" cy="308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41</xdr:row>
      <xdr:rowOff>0</xdr:rowOff>
    </xdr:from>
    <xdr:to>
      <xdr:col>4</xdr:col>
      <xdr:colOff>299520</xdr:colOff>
      <xdr:row>42</xdr:row>
      <xdr:rowOff>13320</xdr:rowOff>
    </xdr:to>
    <xdr:sp macro="" textlink="">
      <xdr:nvSpPr>
        <xdr:cNvPr id="2963" name="CustomShape 1"/>
        <xdr:cNvSpPr/>
      </xdr:nvSpPr>
      <xdr:spPr>
        <a:xfrm>
          <a:off x="8345520" y="22112280"/>
          <a:ext cx="299520" cy="308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41</xdr:row>
      <xdr:rowOff>0</xdr:rowOff>
    </xdr:from>
    <xdr:to>
      <xdr:col>4</xdr:col>
      <xdr:colOff>299520</xdr:colOff>
      <xdr:row>42</xdr:row>
      <xdr:rowOff>4320</xdr:rowOff>
    </xdr:to>
    <xdr:sp macro="" textlink="">
      <xdr:nvSpPr>
        <xdr:cNvPr id="2964" name="CustomShape 1"/>
        <xdr:cNvSpPr/>
      </xdr:nvSpPr>
      <xdr:spPr>
        <a:xfrm>
          <a:off x="8345520" y="22112280"/>
          <a:ext cx="299520" cy="299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41</xdr:row>
      <xdr:rowOff>0</xdr:rowOff>
    </xdr:from>
    <xdr:to>
      <xdr:col>4</xdr:col>
      <xdr:colOff>299520</xdr:colOff>
      <xdr:row>42</xdr:row>
      <xdr:rowOff>4320</xdr:rowOff>
    </xdr:to>
    <xdr:sp macro="" textlink="">
      <xdr:nvSpPr>
        <xdr:cNvPr id="2965" name="CustomShape 1"/>
        <xdr:cNvSpPr/>
      </xdr:nvSpPr>
      <xdr:spPr>
        <a:xfrm>
          <a:off x="8345520" y="22112280"/>
          <a:ext cx="299520" cy="299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41</xdr:row>
      <xdr:rowOff>0</xdr:rowOff>
    </xdr:from>
    <xdr:to>
      <xdr:col>4</xdr:col>
      <xdr:colOff>299520</xdr:colOff>
      <xdr:row>42</xdr:row>
      <xdr:rowOff>4320</xdr:rowOff>
    </xdr:to>
    <xdr:sp macro="" textlink="">
      <xdr:nvSpPr>
        <xdr:cNvPr id="2966" name="CustomShape 1"/>
        <xdr:cNvSpPr/>
      </xdr:nvSpPr>
      <xdr:spPr>
        <a:xfrm>
          <a:off x="8345520" y="22112280"/>
          <a:ext cx="299520" cy="299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41</xdr:row>
      <xdr:rowOff>0</xdr:rowOff>
    </xdr:from>
    <xdr:to>
      <xdr:col>4</xdr:col>
      <xdr:colOff>299520</xdr:colOff>
      <xdr:row>42</xdr:row>
      <xdr:rowOff>4320</xdr:rowOff>
    </xdr:to>
    <xdr:sp macro="" textlink="">
      <xdr:nvSpPr>
        <xdr:cNvPr id="2967" name="CustomShape 1"/>
        <xdr:cNvSpPr/>
      </xdr:nvSpPr>
      <xdr:spPr>
        <a:xfrm>
          <a:off x="8345520" y="22112280"/>
          <a:ext cx="299520" cy="299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41</xdr:row>
      <xdr:rowOff>0</xdr:rowOff>
    </xdr:from>
    <xdr:to>
      <xdr:col>4</xdr:col>
      <xdr:colOff>299520</xdr:colOff>
      <xdr:row>42</xdr:row>
      <xdr:rowOff>13320</xdr:rowOff>
    </xdr:to>
    <xdr:sp macro="" textlink="">
      <xdr:nvSpPr>
        <xdr:cNvPr id="2968" name="CustomShape 1"/>
        <xdr:cNvSpPr/>
      </xdr:nvSpPr>
      <xdr:spPr>
        <a:xfrm>
          <a:off x="8345520" y="22112280"/>
          <a:ext cx="299520" cy="308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41</xdr:row>
      <xdr:rowOff>0</xdr:rowOff>
    </xdr:from>
    <xdr:to>
      <xdr:col>4</xdr:col>
      <xdr:colOff>299520</xdr:colOff>
      <xdr:row>42</xdr:row>
      <xdr:rowOff>13320</xdr:rowOff>
    </xdr:to>
    <xdr:sp macro="" textlink="">
      <xdr:nvSpPr>
        <xdr:cNvPr id="2969" name="CustomShape 1"/>
        <xdr:cNvSpPr/>
      </xdr:nvSpPr>
      <xdr:spPr>
        <a:xfrm>
          <a:off x="8345520" y="22112280"/>
          <a:ext cx="299520" cy="308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41</xdr:row>
      <xdr:rowOff>0</xdr:rowOff>
    </xdr:from>
    <xdr:to>
      <xdr:col>4</xdr:col>
      <xdr:colOff>299520</xdr:colOff>
      <xdr:row>42</xdr:row>
      <xdr:rowOff>4320</xdr:rowOff>
    </xdr:to>
    <xdr:sp macro="" textlink="">
      <xdr:nvSpPr>
        <xdr:cNvPr id="2970" name="CustomShape 1"/>
        <xdr:cNvSpPr/>
      </xdr:nvSpPr>
      <xdr:spPr>
        <a:xfrm>
          <a:off x="8345520" y="22112280"/>
          <a:ext cx="299520" cy="299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41</xdr:row>
      <xdr:rowOff>0</xdr:rowOff>
    </xdr:from>
    <xdr:to>
      <xdr:col>4</xdr:col>
      <xdr:colOff>299520</xdr:colOff>
      <xdr:row>42</xdr:row>
      <xdr:rowOff>4320</xdr:rowOff>
    </xdr:to>
    <xdr:sp macro="" textlink="">
      <xdr:nvSpPr>
        <xdr:cNvPr id="2971" name="CustomShape 1"/>
        <xdr:cNvSpPr/>
      </xdr:nvSpPr>
      <xdr:spPr>
        <a:xfrm>
          <a:off x="8345520" y="22112280"/>
          <a:ext cx="299520" cy="299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41</xdr:row>
      <xdr:rowOff>0</xdr:rowOff>
    </xdr:from>
    <xdr:to>
      <xdr:col>4</xdr:col>
      <xdr:colOff>299520</xdr:colOff>
      <xdr:row>42</xdr:row>
      <xdr:rowOff>4320</xdr:rowOff>
    </xdr:to>
    <xdr:sp macro="" textlink="">
      <xdr:nvSpPr>
        <xdr:cNvPr id="2972" name="CustomShape 1"/>
        <xdr:cNvSpPr/>
      </xdr:nvSpPr>
      <xdr:spPr>
        <a:xfrm>
          <a:off x="8345520" y="22112280"/>
          <a:ext cx="299520" cy="299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41</xdr:row>
      <xdr:rowOff>0</xdr:rowOff>
    </xdr:from>
    <xdr:to>
      <xdr:col>4</xdr:col>
      <xdr:colOff>299520</xdr:colOff>
      <xdr:row>42</xdr:row>
      <xdr:rowOff>13320</xdr:rowOff>
    </xdr:to>
    <xdr:sp macro="" textlink="">
      <xdr:nvSpPr>
        <xdr:cNvPr id="2973" name="CustomShape 1"/>
        <xdr:cNvSpPr/>
      </xdr:nvSpPr>
      <xdr:spPr>
        <a:xfrm>
          <a:off x="8345520" y="22112280"/>
          <a:ext cx="299520" cy="308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41</xdr:row>
      <xdr:rowOff>0</xdr:rowOff>
    </xdr:from>
    <xdr:to>
      <xdr:col>4</xdr:col>
      <xdr:colOff>299520</xdr:colOff>
      <xdr:row>42</xdr:row>
      <xdr:rowOff>13320</xdr:rowOff>
    </xdr:to>
    <xdr:sp macro="" textlink="">
      <xdr:nvSpPr>
        <xdr:cNvPr id="2974" name="CustomShape 1"/>
        <xdr:cNvSpPr/>
      </xdr:nvSpPr>
      <xdr:spPr>
        <a:xfrm>
          <a:off x="8345520" y="22112280"/>
          <a:ext cx="299520" cy="308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41</xdr:row>
      <xdr:rowOff>0</xdr:rowOff>
    </xdr:from>
    <xdr:to>
      <xdr:col>4</xdr:col>
      <xdr:colOff>299520</xdr:colOff>
      <xdr:row>42</xdr:row>
      <xdr:rowOff>4320</xdr:rowOff>
    </xdr:to>
    <xdr:sp macro="" textlink="">
      <xdr:nvSpPr>
        <xdr:cNvPr id="2975" name="CustomShape 1"/>
        <xdr:cNvSpPr/>
      </xdr:nvSpPr>
      <xdr:spPr>
        <a:xfrm>
          <a:off x="8345520" y="22112280"/>
          <a:ext cx="299520" cy="299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41</xdr:row>
      <xdr:rowOff>0</xdr:rowOff>
    </xdr:from>
    <xdr:to>
      <xdr:col>4</xdr:col>
      <xdr:colOff>299520</xdr:colOff>
      <xdr:row>42</xdr:row>
      <xdr:rowOff>4320</xdr:rowOff>
    </xdr:to>
    <xdr:sp macro="" textlink="">
      <xdr:nvSpPr>
        <xdr:cNvPr id="2976" name="CustomShape 1"/>
        <xdr:cNvSpPr/>
      </xdr:nvSpPr>
      <xdr:spPr>
        <a:xfrm>
          <a:off x="8345520" y="22112280"/>
          <a:ext cx="299520" cy="299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41</xdr:row>
      <xdr:rowOff>0</xdr:rowOff>
    </xdr:from>
    <xdr:to>
      <xdr:col>4</xdr:col>
      <xdr:colOff>299520</xdr:colOff>
      <xdr:row>42</xdr:row>
      <xdr:rowOff>4320</xdr:rowOff>
    </xdr:to>
    <xdr:sp macro="" textlink="">
      <xdr:nvSpPr>
        <xdr:cNvPr id="2977" name="CustomShape 1"/>
        <xdr:cNvSpPr/>
      </xdr:nvSpPr>
      <xdr:spPr>
        <a:xfrm>
          <a:off x="8345520" y="22112280"/>
          <a:ext cx="299520" cy="299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41</xdr:row>
      <xdr:rowOff>0</xdr:rowOff>
    </xdr:from>
    <xdr:to>
      <xdr:col>4</xdr:col>
      <xdr:colOff>299520</xdr:colOff>
      <xdr:row>42</xdr:row>
      <xdr:rowOff>4320</xdr:rowOff>
    </xdr:to>
    <xdr:sp macro="" textlink="">
      <xdr:nvSpPr>
        <xdr:cNvPr id="2978" name="CustomShape 1"/>
        <xdr:cNvSpPr/>
      </xdr:nvSpPr>
      <xdr:spPr>
        <a:xfrm>
          <a:off x="8345520" y="22112280"/>
          <a:ext cx="299520" cy="299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41</xdr:row>
      <xdr:rowOff>0</xdr:rowOff>
    </xdr:from>
    <xdr:to>
      <xdr:col>4</xdr:col>
      <xdr:colOff>299520</xdr:colOff>
      <xdr:row>42</xdr:row>
      <xdr:rowOff>13320</xdr:rowOff>
    </xdr:to>
    <xdr:sp macro="" textlink="">
      <xdr:nvSpPr>
        <xdr:cNvPr id="2979" name="CustomShape 1"/>
        <xdr:cNvSpPr/>
      </xdr:nvSpPr>
      <xdr:spPr>
        <a:xfrm>
          <a:off x="8345520" y="22112280"/>
          <a:ext cx="299520" cy="308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41</xdr:row>
      <xdr:rowOff>0</xdr:rowOff>
    </xdr:from>
    <xdr:to>
      <xdr:col>4</xdr:col>
      <xdr:colOff>299520</xdr:colOff>
      <xdr:row>42</xdr:row>
      <xdr:rowOff>13320</xdr:rowOff>
    </xdr:to>
    <xdr:sp macro="" textlink="">
      <xdr:nvSpPr>
        <xdr:cNvPr id="2980" name="CustomShape 1"/>
        <xdr:cNvSpPr/>
      </xdr:nvSpPr>
      <xdr:spPr>
        <a:xfrm>
          <a:off x="8345520" y="22112280"/>
          <a:ext cx="299520" cy="308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41</xdr:row>
      <xdr:rowOff>0</xdr:rowOff>
    </xdr:from>
    <xdr:to>
      <xdr:col>4</xdr:col>
      <xdr:colOff>299520</xdr:colOff>
      <xdr:row>42</xdr:row>
      <xdr:rowOff>4320</xdr:rowOff>
    </xdr:to>
    <xdr:sp macro="" textlink="">
      <xdr:nvSpPr>
        <xdr:cNvPr id="2981" name="CustomShape 1"/>
        <xdr:cNvSpPr/>
      </xdr:nvSpPr>
      <xdr:spPr>
        <a:xfrm>
          <a:off x="8345520" y="22112280"/>
          <a:ext cx="299520" cy="299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41</xdr:row>
      <xdr:rowOff>0</xdr:rowOff>
    </xdr:from>
    <xdr:to>
      <xdr:col>4</xdr:col>
      <xdr:colOff>299520</xdr:colOff>
      <xdr:row>42</xdr:row>
      <xdr:rowOff>4320</xdr:rowOff>
    </xdr:to>
    <xdr:sp macro="" textlink="">
      <xdr:nvSpPr>
        <xdr:cNvPr id="2982" name="CustomShape 1"/>
        <xdr:cNvSpPr/>
      </xdr:nvSpPr>
      <xdr:spPr>
        <a:xfrm>
          <a:off x="8345520" y="22112280"/>
          <a:ext cx="299520" cy="299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41</xdr:row>
      <xdr:rowOff>0</xdr:rowOff>
    </xdr:from>
    <xdr:to>
      <xdr:col>4</xdr:col>
      <xdr:colOff>299520</xdr:colOff>
      <xdr:row>42</xdr:row>
      <xdr:rowOff>4320</xdr:rowOff>
    </xdr:to>
    <xdr:sp macro="" textlink="">
      <xdr:nvSpPr>
        <xdr:cNvPr id="2983" name="CustomShape 1"/>
        <xdr:cNvSpPr/>
      </xdr:nvSpPr>
      <xdr:spPr>
        <a:xfrm>
          <a:off x="8345520" y="22112280"/>
          <a:ext cx="299520" cy="299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13320</xdr:rowOff>
    </xdr:to>
    <xdr:sp macro="" textlink="">
      <xdr:nvSpPr>
        <xdr:cNvPr id="2984" name="CustomShape 1"/>
        <xdr:cNvSpPr/>
      </xdr:nvSpPr>
      <xdr:spPr>
        <a:xfrm>
          <a:off x="8345520" y="21817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13320</xdr:rowOff>
    </xdr:to>
    <xdr:sp macro="" textlink="">
      <xdr:nvSpPr>
        <xdr:cNvPr id="2985" name="CustomShape 1"/>
        <xdr:cNvSpPr/>
      </xdr:nvSpPr>
      <xdr:spPr>
        <a:xfrm>
          <a:off x="8345520" y="21817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2986"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2987"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2988"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2989"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13320</xdr:rowOff>
    </xdr:to>
    <xdr:sp macro="" textlink="">
      <xdr:nvSpPr>
        <xdr:cNvPr id="2990" name="CustomShape 1"/>
        <xdr:cNvSpPr/>
      </xdr:nvSpPr>
      <xdr:spPr>
        <a:xfrm>
          <a:off x="8345520" y="21817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13320</xdr:rowOff>
    </xdr:to>
    <xdr:sp macro="" textlink="">
      <xdr:nvSpPr>
        <xdr:cNvPr id="2991" name="CustomShape 1"/>
        <xdr:cNvSpPr/>
      </xdr:nvSpPr>
      <xdr:spPr>
        <a:xfrm>
          <a:off x="8345520" y="21817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2992"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2993"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2994"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13320</xdr:rowOff>
    </xdr:to>
    <xdr:sp macro="" textlink="">
      <xdr:nvSpPr>
        <xdr:cNvPr id="2995" name="CustomShape 1"/>
        <xdr:cNvSpPr/>
      </xdr:nvSpPr>
      <xdr:spPr>
        <a:xfrm>
          <a:off x="8345520" y="21817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13320</xdr:rowOff>
    </xdr:to>
    <xdr:sp macro="" textlink="">
      <xdr:nvSpPr>
        <xdr:cNvPr id="2996" name="CustomShape 1"/>
        <xdr:cNvSpPr/>
      </xdr:nvSpPr>
      <xdr:spPr>
        <a:xfrm>
          <a:off x="8345520" y="21817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2997"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2998"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2999"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3000"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13320</xdr:rowOff>
    </xdr:to>
    <xdr:sp macro="" textlink="">
      <xdr:nvSpPr>
        <xdr:cNvPr id="3001" name="CustomShape 1"/>
        <xdr:cNvSpPr/>
      </xdr:nvSpPr>
      <xdr:spPr>
        <a:xfrm>
          <a:off x="8345520" y="21817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13320</xdr:rowOff>
    </xdr:to>
    <xdr:sp macro="" textlink="">
      <xdr:nvSpPr>
        <xdr:cNvPr id="3002" name="CustomShape 1"/>
        <xdr:cNvSpPr/>
      </xdr:nvSpPr>
      <xdr:spPr>
        <a:xfrm>
          <a:off x="8345520" y="21817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3003"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3004"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3005"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13320</xdr:rowOff>
    </xdr:to>
    <xdr:sp macro="" textlink="">
      <xdr:nvSpPr>
        <xdr:cNvPr id="3006" name="CustomShape 1"/>
        <xdr:cNvSpPr/>
      </xdr:nvSpPr>
      <xdr:spPr>
        <a:xfrm>
          <a:off x="8345520" y="21817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13320</xdr:rowOff>
    </xdr:to>
    <xdr:sp macro="" textlink="">
      <xdr:nvSpPr>
        <xdr:cNvPr id="3007" name="CustomShape 1"/>
        <xdr:cNvSpPr/>
      </xdr:nvSpPr>
      <xdr:spPr>
        <a:xfrm>
          <a:off x="8345520" y="21817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3008"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3009"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3010"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3011"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13320</xdr:rowOff>
    </xdr:to>
    <xdr:sp macro="" textlink="">
      <xdr:nvSpPr>
        <xdr:cNvPr id="3012" name="CustomShape 1"/>
        <xdr:cNvSpPr/>
      </xdr:nvSpPr>
      <xdr:spPr>
        <a:xfrm>
          <a:off x="8345520" y="21817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13320</xdr:rowOff>
    </xdr:to>
    <xdr:sp macro="" textlink="">
      <xdr:nvSpPr>
        <xdr:cNvPr id="3013" name="CustomShape 1"/>
        <xdr:cNvSpPr/>
      </xdr:nvSpPr>
      <xdr:spPr>
        <a:xfrm>
          <a:off x="8345520" y="21817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3014"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3015"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3016"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13320</xdr:rowOff>
    </xdr:to>
    <xdr:sp macro="" textlink="">
      <xdr:nvSpPr>
        <xdr:cNvPr id="3017" name="CustomShape 1"/>
        <xdr:cNvSpPr/>
      </xdr:nvSpPr>
      <xdr:spPr>
        <a:xfrm>
          <a:off x="8345520" y="21817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13320</xdr:rowOff>
    </xdr:to>
    <xdr:sp macro="" textlink="">
      <xdr:nvSpPr>
        <xdr:cNvPr id="3018" name="CustomShape 1"/>
        <xdr:cNvSpPr/>
      </xdr:nvSpPr>
      <xdr:spPr>
        <a:xfrm>
          <a:off x="8345520" y="21817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3019"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3020"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3021"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3022"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13320</xdr:rowOff>
    </xdr:to>
    <xdr:sp macro="" textlink="">
      <xdr:nvSpPr>
        <xdr:cNvPr id="3023" name="CustomShape 1"/>
        <xdr:cNvSpPr/>
      </xdr:nvSpPr>
      <xdr:spPr>
        <a:xfrm>
          <a:off x="8345520" y="21817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13320</xdr:rowOff>
    </xdr:to>
    <xdr:sp macro="" textlink="">
      <xdr:nvSpPr>
        <xdr:cNvPr id="3024" name="CustomShape 1"/>
        <xdr:cNvSpPr/>
      </xdr:nvSpPr>
      <xdr:spPr>
        <a:xfrm>
          <a:off x="8345520" y="21817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3025"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3026"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40</xdr:row>
      <xdr:rowOff>0</xdr:rowOff>
    </xdr:from>
    <xdr:to>
      <xdr:col>4</xdr:col>
      <xdr:colOff>299520</xdr:colOff>
      <xdr:row>41</xdr:row>
      <xdr:rowOff>4320</xdr:rowOff>
    </xdr:to>
    <xdr:sp macro="" textlink="">
      <xdr:nvSpPr>
        <xdr:cNvPr id="3027" name="CustomShape 1"/>
        <xdr:cNvSpPr/>
      </xdr:nvSpPr>
      <xdr:spPr>
        <a:xfrm>
          <a:off x="8345520" y="21817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51</xdr:row>
      <xdr:rowOff>0</xdr:rowOff>
    </xdr:from>
    <xdr:to>
      <xdr:col>4</xdr:col>
      <xdr:colOff>299520</xdr:colOff>
      <xdr:row>51</xdr:row>
      <xdr:rowOff>308520</xdr:rowOff>
    </xdr:to>
    <xdr:sp macro="" textlink="">
      <xdr:nvSpPr>
        <xdr:cNvPr id="3028" name="CustomShape 1"/>
        <xdr:cNvSpPr/>
      </xdr:nvSpPr>
      <xdr:spPr>
        <a:xfrm>
          <a:off x="8345520" y="25293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51</xdr:row>
      <xdr:rowOff>0</xdr:rowOff>
    </xdr:from>
    <xdr:to>
      <xdr:col>4</xdr:col>
      <xdr:colOff>299520</xdr:colOff>
      <xdr:row>51</xdr:row>
      <xdr:rowOff>308520</xdr:rowOff>
    </xdr:to>
    <xdr:sp macro="" textlink="">
      <xdr:nvSpPr>
        <xdr:cNvPr id="3029" name="CustomShape 1"/>
        <xdr:cNvSpPr/>
      </xdr:nvSpPr>
      <xdr:spPr>
        <a:xfrm>
          <a:off x="8345520" y="25293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51</xdr:row>
      <xdr:rowOff>0</xdr:rowOff>
    </xdr:from>
    <xdr:to>
      <xdr:col>4</xdr:col>
      <xdr:colOff>299520</xdr:colOff>
      <xdr:row>51</xdr:row>
      <xdr:rowOff>299520</xdr:rowOff>
    </xdr:to>
    <xdr:sp macro="" textlink="">
      <xdr:nvSpPr>
        <xdr:cNvPr id="3030" name="CustomShape 1"/>
        <xdr:cNvSpPr/>
      </xdr:nvSpPr>
      <xdr:spPr>
        <a:xfrm>
          <a:off x="8345520" y="25293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51</xdr:row>
      <xdr:rowOff>0</xdr:rowOff>
    </xdr:from>
    <xdr:to>
      <xdr:col>4</xdr:col>
      <xdr:colOff>299520</xdr:colOff>
      <xdr:row>51</xdr:row>
      <xdr:rowOff>299520</xdr:rowOff>
    </xdr:to>
    <xdr:sp macro="" textlink="">
      <xdr:nvSpPr>
        <xdr:cNvPr id="3031" name="CustomShape 1"/>
        <xdr:cNvSpPr/>
      </xdr:nvSpPr>
      <xdr:spPr>
        <a:xfrm>
          <a:off x="8345520" y="25293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51</xdr:row>
      <xdr:rowOff>0</xdr:rowOff>
    </xdr:from>
    <xdr:to>
      <xdr:col>4</xdr:col>
      <xdr:colOff>299520</xdr:colOff>
      <xdr:row>51</xdr:row>
      <xdr:rowOff>299520</xdr:rowOff>
    </xdr:to>
    <xdr:sp macro="" textlink="">
      <xdr:nvSpPr>
        <xdr:cNvPr id="3032" name="CustomShape 1"/>
        <xdr:cNvSpPr/>
      </xdr:nvSpPr>
      <xdr:spPr>
        <a:xfrm>
          <a:off x="8345520" y="25293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51</xdr:row>
      <xdr:rowOff>0</xdr:rowOff>
    </xdr:from>
    <xdr:to>
      <xdr:col>4</xdr:col>
      <xdr:colOff>299520</xdr:colOff>
      <xdr:row>51</xdr:row>
      <xdr:rowOff>299520</xdr:rowOff>
    </xdr:to>
    <xdr:sp macro="" textlink="">
      <xdr:nvSpPr>
        <xdr:cNvPr id="3033" name="CustomShape 1"/>
        <xdr:cNvSpPr/>
      </xdr:nvSpPr>
      <xdr:spPr>
        <a:xfrm>
          <a:off x="8345520" y="25293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51</xdr:row>
      <xdr:rowOff>0</xdr:rowOff>
    </xdr:from>
    <xdr:to>
      <xdr:col>4</xdr:col>
      <xdr:colOff>299520</xdr:colOff>
      <xdr:row>51</xdr:row>
      <xdr:rowOff>308520</xdr:rowOff>
    </xdr:to>
    <xdr:sp macro="" textlink="">
      <xdr:nvSpPr>
        <xdr:cNvPr id="3034" name="CustomShape 1"/>
        <xdr:cNvSpPr/>
      </xdr:nvSpPr>
      <xdr:spPr>
        <a:xfrm>
          <a:off x="8345520" y="25293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51</xdr:row>
      <xdr:rowOff>0</xdr:rowOff>
    </xdr:from>
    <xdr:to>
      <xdr:col>4</xdr:col>
      <xdr:colOff>299520</xdr:colOff>
      <xdr:row>51</xdr:row>
      <xdr:rowOff>308520</xdr:rowOff>
    </xdr:to>
    <xdr:sp macro="" textlink="">
      <xdr:nvSpPr>
        <xdr:cNvPr id="3035" name="CustomShape 1"/>
        <xdr:cNvSpPr/>
      </xdr:nvSpPr>
      <xdr:spPr>
        <a:xfrm>
          <a:off x="8345520" y="25293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51</xdr:row>
      <xdr:rowOff>0</xdr:rowOff>
    </xdr:from>
    <xdr:to>
      <xdr:col>4</xdr:col>
      <xdr:colOff>299520</xdr:colOff>
      <xdr:row>51</xdr:row>
      <xdr:rowOff>299520</xdr:rowOff>
    </xdr:to>
    <xdr:sp macro="" textlink="">
      <xdr:nvSpPr>
        <xdr:cNvPr id="3036" name="CustomShape 1"/>
        <xdr:cNvSpPr/>
      </xdr:nvSpPr>
      <xdr:spPr>
        <a:xfrm>
          <a:off x="8345520" y="25293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51</xdr:row>
      <xdr:rowOff>0</xdr:rowOff>
    </xdr:from>
    <xdr:to>
      <xdr:col>4</xdr:col>
      <xdr:colOff>299520</xdr:colOff>
      <xdr:row>51</xdr:row>
      <xdr:rowOff>299520</xdr:rowOff>
    </xdr:to>
    <xdr:sp macro="" textlink="">
      <xdr:nvSpPr>
        <xdr:cNvPr id="3037" name="CustomShape 1"/>
        <xdr:cNvSpPr/>
      </xdr:nvSpPr>
      <xdr:spPr>
        <a:xfrm>
          <a:off x="8345520" y="25293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51</xdr:row>
      <xdr:rowOff>0</xdr:rowOff>
    </xdr:from>
    <xdr:to>
      <xdr:col>4</xdr:col>
      <xdr:colOff>299520</xdr:colOff>
      <xdr:row>51</xdr:row>
      <xdr:rowOff>299520</xdr:rowOff>
    </xdr:to>
    <xdr:sp macro="" textlink="">
      <xdr:nvSpPr>
        <xdr:cNvPr id="3038" name="CustomShape 1"/>
        <xdr:cNvSpPr/>
      </xdr:nvSpPr>
      <xdr:spPr>
        <a:xfrm>
          <a:off x="8345520" y="25293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51</xdr:row>
      <xdr:rowOff>0</xdr:rowOff>
    </xdr:from>
    <xdr:to>
      <xdr:col>4</xdr:col>
      <xdr:colOff>299520</xdr:colOff>
      <xdr:row>51</xdr:row>
      <xdr:rowOff>308520</xdr:rowOff>
    </xdr:to>
    <xdr:sp macro="" textlink="">
      <xdr:nvSpPr>
        <xdr:cNvPr id="3039" name="CustomShape 1"/>
        <xdr:cNvSpPr/>
      </xdr:nvSpPr>
      <xdr:spPr>
        <a:xfrm>
          <a:off x="8345520" y="25293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51</xdr:row>
      <xdr:rowOff>0</xdr:rowOff>
    </xdr:from>
    <xdr:to>
      <xdr:col>4</xdr:col>
      <xdr:colOff>299520</xdr:colOff>
      <xdr:row>51</xdr:row>
      <xdr:rowOff>308520</xdr:rowOff>
    </xdr:to>
    <xdr:sp macro="" textlink="">
      <xdr:nvSpPr>
        <xdr:cNvPr id="3040" name="CustomShape 1"/>
        <xdr:cNvSpPr/>
      </xdr:nvSpPr>
      <xdr:spPr>
        <a:xfrm>
          <a:off x="8345520" y="25293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51</xdr:row>
      <xdr:rowOff>0</xdr:rowOff>
    </xdr:from>
    <xdr:to>
      <xdr:col>4</xdr:col>
      <xdr:colOff>299520</xdr:colOff>
      <xdr:row>51</xdr:row>
      <xdr:rowOff>299520</xdr:rowOff>
    </xdr:to>
    <xdr:sp macro="" textlink="">
      <xdr:nvSpPr>
        <xdr:cNvPr id="3041" name="CustomShape 1"/>
        <xdr:cNvSpPr/>
      </xdr:nvSpPr>
      <xdr:spPr>
        <a:xfrm>
          <a:off x="8345520" y="25293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51</xdr:row>
      <xdr:rowOff>0</xdr:rowOff>
    </xdr:from>
    <xdr:to>
      <xdr:col>4</xdr:col>
      <xdr:colOff>299520</xdr:colOff>
      <xdr:row>51</xdr:row>
      <xdr:rowOff>299520</xdr:rowOff>
    </xdr:to>
    <xdr:sp macro="" textlink="">
      <xdr:nvSpPr>
        <xdr:cNvPr id="3042" name="CustomShape 1"/>
        <xdr:cNvSpPr/>
      </xdr:nvSpPr>
      <xdr:spPr>
        <a:xfrm>
          <a:off x="8345520" y="25293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51</xdr:row>
      <xdr:rowOff>0</xdr:rowOff>
    </xdr:from>
    <xdr:to>
      <xdr:col>4</xdr:col>
      <xdr:colOff>299520</xdr:colOff>
      <xdr:row>51</xdr:row>
      <xdr:rowOff>299520</xdr:rowOff>
    </xdr:to>
    <xdr:sp macro="" textlink="">
      <xdr:nvSpPr>
        <xdr:cNvPr id="3043" name="CustomShape 1"/>
        <xdr:cNvSpPr/>
      </xdr:nvSpPr>
      <xdr:spPr>
        <a:xfrm>
          <a:off x="8345520" y="25293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51</xdr:row>
      <xdr:rowOff>0</xdr:rowOff>
    </xdr:from>
    <xdr:to>
      <xdr:col>4</xdr:col>
      <xdr:colOff>299520</xdr:colOff>
      <xdr:row>51</xdr:row>
      <xdr:rowOff>299520</xdr:rowOff>
    </xdr:to>
    <xdr:sp macro="" textlink="">
      <xdr:nvSpPr>
        <xdr:cNvPr id="3044" name="CustomShape 1"/>
        <xdr:cNvSpPr/>
      </xdr:nvSpPr>
      <xdr:spPr>
        <a:xfrm>
          <a:off x="8345520" y="25293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51</xdr:row>
      <xdr:rowOff>0</xdr:rowOff>
    </xdr:from>
    <xdr:to>
      <xdr:col>4</xdr:col>
      <xdr:colOff>299520</xdr:colOff>
      <xdr:row>51</xdr:row>
      <xdr:rowOff>308520</xdr:rowOff>
    </xdr:to>
    <xdr:sp macro="" textlink="">
      <xdr:nvSpPr>
        <xdr:cNvPr id="3045" name="CustomShape 1"/>
        <xdr:cNvSpPr/>
      </xdr:nvSpPr>
      <xdr:spPr>
        <a:xfrm>
          <a:off x="8345520" y="25293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51</xdr:row>
      <xdr:rowOff>0</xdr:rowOff>
    </xdr:from>
    <xdr:to>
      <xdr:col>4</xdr:col>
      <xdr:colOff>299520</xdr:colOff>
      <xdr:row>51</xdr:row>
      <xdr:rowOff>308520</xdr:rowOff>
    </xdr:to>
    <xdr:sp macro="" textlink="">
      <xdr:nvSpPr>
        <xdr:cNvPr id="3046" name="CustomShape 1"/>
        <xdr:cNvSpPr/>
      </xdr:nvSpPr>
      <xdr:spPr>
        <a:xfrm>
          <a:off x="8345520" y="252936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51</xdr:row>
      <xdr:rowOff>0</xdr:rowOff>
    </xdr:from>
    <xdr:to>
      <xdr:col>4</xdr:col>
      <xdr:colOff>299520</xdr:colOff>
      <xdr:row>51</xdr:row>
      <xdr:rowOff>299520</xdr:rowOff>
    </xdr:to>
    <xdr:sp macro="" textlink="">
      <xdr:nvSpPr>
        <xdr:cNvPr id="3047" name="CustomShape 1"/>
        <xdr:cNvSpPr/>
      </xdr:nvSpPr>
      <xdr:spPr>
        <a:xfrm>
          <a:off x="8345520" y="25293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51</xdr:row>
      <xdr:rowOff>0</xdr:rowOff>
    </xdr:from>
    <xdr:to>
      <xdr:col>4</xdr:col>
      <xdr:colOff>299520</xdr:colOff>
      <xdr:row>51</xdr:row>
      <xdr:rowOff>299520</xdr:rowOff>
    </xdr:to>
    <xdr:sp macro="" textlink="">
      <xdr:nvSpPr>
        <xdr:cNvPr id="3048" name="CustomShape 1"/>
        <xdr:cNvSpPr/>
      </xdr:nvSpPr>
      <xdr:spPr>
        <a:xfrm>
          <a:off x="8345520" y="25293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51</xdr:row>
      <xdr:rowOff>0</xdr:rowOff>
    </xdr:from>
    <xdr:to>
      <xdr:col>4</xdr:col>
      <xdr:colOff>299520</xdr:colOff>
      <xdr:row>51</xdr:row>
      <xdr:rowOff>299520</xdr:rowOff>
    </xdr:to>
    <xdr:sp macro="" textlink="">
      <xdr:nvSpPr>
        <xdr:cNvPr id="3049" name="CustomShape 1"/>
        <xdr:cNvSpPr/>
      </xdr:nvSpPr>
      <xdr:spPr>
        <a:xfrm>
          <a:off x="8345520" y="252936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141</xdr:row>
      <xdr:rowOff>0</xdr:rowOff>
    </xdr:from>
    <xdr:to>
      <xdr:col>4</xdr:col>
      <xdr:colOff>299520</xdr:colOff>
      <xdr:row>141</xdr:row>
      <xdr:rowOff>308520</xdr:rowOff>
    </xdr:to>
    <xdr:sp macro="" textlink="">
      <xdr:nvSpPr>
        <xdr:cNvPr id="3050" name="CustomShape 1"/>
        <xdr:cNvSpPr/>
      </xdr:nvSpPr>
      <xdr:spPr>
        <a:xfrm>
          <a:off x="8345520" y="62317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141</xdr:row>
      <xdr:rowOff>0</xdr:rowOff>
    </xdr:from>
    <xdr:to>
      <xdr:col>4</xdr:col>
      <xdr:colOff>299520</xdr:colOff>
      <xdr:row>141</xdr:row>
      <xdr:rowOff>308520</xdr:rowOff>
    </xdr:to>
    <xdr:sp macro="" textlink="">
      <xdr:nvSpPr>
        <xdr:cNvPr id="3051" name="CustomShape 1"/>
        <xdr:cNvSpPr/>
      </xdr:nvSpPr>
      <xdr:spPr>
        <a:xfrm>
          <a:off x="8345520" y="62317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141</xdr:row>
      <xdr:rowOff>0</xdr:rowOff>
    </xdr:from>
    <xdr:to>
      <xdr:col>4</xdr:col>
      <xdr:colOff>299520</xdr:colOff>
      <xdr:row>141</xdr:row>
      <xdr:rowOff>299520</xdr:rowOff>
    </xdr:to>
    <xdr:sp macro="" textlink="">
      <xdr:nvSpPr>
        <xdr:cNvPr id="3052" name="CustomShape 1"/>
        <xdr:cNvSpPr/>
      </xdr:nvSpPr>
      <xdr:spPr>
        <a:xfrm>
          <a:off x="8345520" y="62317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141</xdr:row>
      <xdr:rowOff>0</xdr:rowOff>
    </xdr:from>
    <xdr:to>
      <xdr:col>4</xdr:col>
      <xdr:colOff>299520</xdr:colOff>
      <xdr:row>141</xdr:row>
      <xdr:rowOff>299520</xdr:rowOff>
    </xdr:to>
    <xdr:sp macro="" textlink="">
      <xdr:nvSpPr>
        <xdr:cNvPr id="3053" name="CustomShape 1"/>
        <xdr:cNvSpPr/>
      </xdr:nvSpPr>
      <xdr:spPr>
        <a:xfrm>
          <a:off x="8345520" y="62317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141</xdr:row>
      <xdr:rowOff>0</xdr:rowOff>
    </xdr:from>
    <xdr:to>
      <xdr:col>4</xdr:col>
      <xdr:colOff>299520</xdr:colOff>
      <xdr:row>141</xdr:row>
      <xdr:rowOff>299520</xdr:rowOff>
    </xdr:to>
    <xdr:sp macro="" textlink="">
      <xdr:nvSpPr>
        <xdr:cNvPr id="3054" name="CustomShape 1"/>
        <xdr:cNvSpPr/>
      </xdr:nvSpPr>
      <xdr:spPr>
        <a:xfrm>
          <a:off x="8345520" y="62317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141</xdr:row>
      <xdr:rowOff>0</xdr:rowOff>
    </xdr:from>
    <xdr:to>
      <xdr:col>4</xdr:col>
      <xdr:colOff>299520</xdr:colOff>
      <xdr:row>141</xdr:row>
      <xdr:rowOff>299520</xdr:rowOff>
    </xdr:to>
    <xdr:sp macro="" textlink="">
      <xdr:nvSpPr>
        <xdr:cNvPr id="3055" name="CustomShape 1"/>
        <xdr:cNvSpPr/>
      </xdr:nvSpPr>
      <xdr:spPr>
        <a:xfrm>
          <a:off x="8345520" y="62317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141</xdr:row>
      <xdr:rowOff>0</xdr:rowOff>
    </xdr:from>
    <xdr:to>
      <xdr:col>4</xdr:col>
      <xdr:colOff>299520</xdr:colOff>
      <xdr:row>141</xdr:row>
      <xdr:rowOff>308520</xdr:rowOff>
    </xdr:to>
    <xdr:sp macro="" textlink="">
      <xdr:nvSpPr>
        <xdr:cNvPr id="3056" name="CustomShape 1"/>
        <xdr:cNvSpPr/>
      </xdr:nvSpPr>
      <xdr:spPr>
        <a:xfrm>
          <a:off x="8345520" y="62317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141</xdr:row>
      <xdr:rowOff>0</xdr:rowOff>
    </xdr:from>
    <xdr:to>
      <xdr:col>4</xdr:col>
      <xdr:colOff>299520</xdr:colOff>
      <xdr:row>141</xdr:row>
      <xdr:rowOff>308520</xdr:rowOff>
    </xdr:to>
    <xdr:sp macro="" textlink="">
      <xdr:nvSpPr>
        <xdr:cNvPr id="3057" name="CustomShape 1"/>
        <xdr:cNvSpPr/>
      </xdr:nvSpPr>
      <xdr:spPr>
        <a:xfrm>
          <a:off x="8345520" y="62317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141</xdr:row>
      <xdr:rowOff>0</xdr:rowOff>
    </xdr:from>
    <xdr:to>
      <xdr:col>4</xdr:col>
      <xdr:colOff>299520</xdr:colOff>
      <xdr:row>141</xdr:row>
      <xdr:rowOff>299520</xdr:rowOff>
    </xdr:to>
    <xdr:sp macro="" textlink="">
      <xdr:nvSpPr>
        <xdr:cNvPr id="3058" name="CustomShape 1"/>
        <xdr:cNvSpPr/>
      </xdr:nvSpPr>
      <xdr:spPr>
        <a:xfrm>
          <a:off x="8345520" y="62317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141</xdr:row>
      <xdr:rowOff>0</xdr:rowOff>
    </xdr:from>
    <xdr:to>
      <xdr:col>4</xdr:col>
      <xdr:colOff>299520</xdr:colOff>
      <xdr:row>141</xdr:row>
      <xdr:rowOff>299520</xdr:rowOff>
    </xdr:to>
    <xdr:sp macro="" textlink="">
      <xdr:nvSpPr>
        <xdr:cNvPr id="3059" name="CustomShape 1"/>
        <xdr:cNvSpPr/>
      </xdr:nvSpPr>
      <xdr:spPr>
        <a:xfrm>
          <a:off x="8345520" y="62317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141</xdr:row>
      <xdr:rowOff>0</xdr:rowOff>
    </xdr:from>
    <xdr:to>
      <xdr:col>4</xdr:col>
      <xdr:colOff>299520</xdr:colOff>
      <xdr:row>141</xdr:row>
      <xdr:rowOff>299520</xdr:rowOff>
    </xdr:to>
    <xdr:sp macro="" textlink="">
      <xdr:nvSpPr>
        <xdr:cNvPr id="3060" name="CustomShape 1"/>
        <xdr:cNvSpPr/>
      </xdr:nvSpPr>
      <xdr:spPr>
        <a:xfrm>
          <a:off x="8345520" y="62317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141</xdr:row>
      <xdr:rowOff>0</xdr:rowOff>
    </xdr:from>
    <xdr:to>
      <xdr:col>4</xdr:col>
      <xdr:colOff>299520</xdr:colOff>
      <xdr:row>141</xdr:row>
      <xdr:rowOff>308520</xdr:rowOff>
    </xdr:to>
    <xdr:sp macro="" textlink="">
      <xdr:nvSpPr>
        <xdr:cNvPr id="3061" name="CustomShape 1"/>
        <xdr:cNvSpPr/>
      </xdr:nvSpPr>
      <xdr:spPr>
        <a:xfrm>
          <a:off x="8345520" y="62317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141</xdr:row>
      <xdr:rowOff>0</xdr:rowOff>
    </xdr:from>
    <xdr:to>
      <xdr:col>4</xdr:col>
      <xdr:colOff>299520</xdr:colOff>
      <xdr:row>141</xdr:row>
      <xdr:rowOff>308520</xdr:rowOff>
    </xdr:to>
    <xdr:sp macro="" textlink="">
      <xdr:nvSpPr>
        <xdr:cNvPr id="3062" name="CustomShape 1"/>
        <xdr:cNvSpPr/>
      </xdr:nvSpPr>
      <xdr:spPr>
        <a:xfrm>
          <a:off x="8345520" y="62317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141</xdr:row>
      <xdr:rowOff>0</xdr:rowOff>
    </xdr:from>
    <xdr:to>
      <xdr:col>4</xdr:col>
      <xdr:colOff>299520</xdr:colOff>
      <xdr:row>141</xdr:row>
      <xdr:rowOff>299520</xdr:rowOff>
    </xdr:to>
    <xdr:sp macro="" textlink="">
      <xdr:nvSpPr>
        <xdr:cNvPr id="3063" name="CustomShape 1"/>
        <xdr:cNvSpPr/>
      </xdr:nvSpPr>
      <xdr:spPr>
        <a:xfrm>
          <a:off x="8345520" y="62317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141</xdr:row>
      <xdr:rowOff>0</xdr:rowOff>
    </xdr:from>
    <xdr:to>
      <xdr:col>4</xdr:col>
      <xdr:colOff>299520</xdr:colOff>
      <xdr:row>141</xdr:row>
      <xdr:rowOff>299520</xdr:rowOff>
    </xdr:to>
    <xdr:sp macro="" textlink="">
      <xdr:nvSpPr>
        <xdr:cNvPr id="3064" name="CustomShape 1"/>
        <xdr:cNvSpPr/>
      </xdr:nvSpPr>
      <xdr:spPr>
        <a:xfrm>
          <a:off x="8345520" y="62317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141</xdr:row>
      <xdr:rowOff>0</xdr:rowOff>
    </xdr:from>
    <xdr:to>
      <xdr:col>4</xdr:col>
      <xdr:colOff>299520</xdr:colOff>
      <xdr:row>141</xdr:row>
      <xdr:rowOff>299520</xdr:rowOff>
    </xdr:to>
    <xdr:sp macro="" textlink="">
      <xdr:nvSpPr>
        <xdr:cNvPr id="3065" name="CustomShape 1"/>
        <xdr:cNvSpPr/>
      </xdr:nvSpPr>
      <xdr:spPr>
        <a:xfrm>
          <a:off x="8345520" y="62317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141</xdr:row>
      <xdr:rowOff>0</xdr:rowOff>
    </xdr:from>
    <xdr:to>
      <xdr:col>4</xdr:col>
      <xdr:colOff>299520</xdr:colOff>
      <xdr:row>141</xdr:row>
      <xdr:rowOff>299520</xdr:rowOff>
    </xdr:to>
    <xdr:sp macro="" textlink="">
      <xdr:nvSpPr>
        <xdr:cNvPr id="3066" name="CustomShape 1"/>
        <xdr:cNvSpPr/>
      </xdr:nvSpPr>
      <xdr:spPr>
        <a:xfrm>
          <a:off x="8345520" y="62317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141</xdr:row>
      <xdr:rowOff>0</xdr:rowOff>
    </xdr:from>
    <xdr:to>
      <xdr:col>4</xdr:col>
      <xdr:colOff>299520</xdr:colOff>
      <xdr:row>141</xdr:row>
      <xdr:rowOff>308520</xdr:rowOff>
    </xdr:to>
    <xdr:sp macro="" textlink="">
      <xdr:nvSpPr>
        <xdr:cNvPr id="3067" name="CustomShape 1"/>
        <xdr:cNvSpPr/>
      </xdr:nvSpPr>
      <xdr:spPr>
        <a:xfrm>
          <a:off x="8345520" y="62317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141</xdr:row>
      <xdr:rowOff>0</xdr:rowOff>
    </xdr:from>
    <xdr:to>
      <xdr:col>4</xdr:col>
      <xdr:colOff>299520</xdr:colOff>
      <xdr:row>141</xdr:row>
      <xdr:rowOff>308520</xdr:rowOff>
    </xdr:to>
    <xdr:sp macro="" textlink="">
      <xdr:nvSpPr>
        <xdr:cNvPr id="3068" name="CustomShape 1"/>
        <xdr:cNvSpPr/>
      </xdr:nvSpPr>
      <xdr:spPr>
        <a:xfrm>
          <a:off x="8345520" y="623174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141</xdr:row>
      <xdr:rowOff>0</xdr:rowOff>
    </xdr:from>
    <xdr:to>
      <xdr:col>4</xdr:col>
      <xdr:colOff>299520</xdr:colOff>
      <xdr:row>141</xdr:row>
      <xdr:rowOff>299520</xdr:rowOff>
    </xdr:to>
    <xdr:sp macro="" textlink="">
      <xdr:nvSpPr>
        <xdr:cNvPr id="3069" name="CustomShape 1"/>
        <xdr:cNvSpPr/>
      </xdr:nvSpPr>
      <xdr:spPr>
        <a:xfrm>
          <a:off x="8345520" y="62317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141</xdr:row>
      <xdr:rowOff>0</xdr:rowOff>
    </xdr:from>
    <xdr:to>
      <xdr:col>4</xdr:col>
      <xdr:colOff>299520</xdr:colOff>
      <xdr:row>141</xdr:row>
      <xdr:rowOff>299520</xdr:rowOff>
    </xdr:to>
    <xdr:sp macro="" textlink="">
      <xdr:nvSpPr>
        <xdr:cNvPr id="3070" name="CustomShape 1"/>
        <xdr:cNvSpPr/>
      </xdr:nvSpPr>
      <xdr:spPr>
        <a:xfrm>
          <a:off x="8345520" y="62317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141</xdr:row>
      <xdr:rowOff>0</xdr:rowOff>
    </xdr:from>
    <xdr:to>
      <xdr:col>4</xdr:col>
      <xdr:colOff>299520</xdr:colOff>
      <xdr:row>141</xdr:row>
      <xdr:rowOff>299520</xdr:rowOff>
    </xdr:to>
    <xdr:sp macro="" textlink="">
      <xdr:nvSpPr>
        <xdr:cNvPr id="3071" name="CustomShape 1"/>
        <xdr:cNvSpPr/>
      </xdr:nvSpPr>
      <xdr:spPr>
        <a:xfrm>
          <a:off x="8345520" y="623174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142</xdr:row>
      <xdr:rowOff>0</xdr:rowOff>
    </xdr:from>
    <xdr:to>
      <xdr:col>4</xdr:col>
      <xdr:colOff>299520</xdr:colOff>
      <xdr:row>142</xdr:row>
      <xdr:rowOff>308520</xdr:rowOff>
    </xdr:to>
    <xdr:sp macro="" textlink="">
      <xdr:nvSpPr>
        <xdr:cNvPr id="3072" name="CustomShape 1"/>
        <xdr:cNvSpPr/>
      </xdr:nvSpPr>
      <xdr:spPr>
        <a:xfrm>
          <a:off x="8345520" y="62870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142</xdr:row>
      <xdr:rowOff>0</xdr:rowOff>
    </xdr:from>
    <xdr:to>
      <xdr:col>4</xdr:col>
      <xdr:colOff>299520</xdr:colOff>
      <xdr:row>142</xdr:row>
      <xdr:rowOff>308520</xdr:rowOff>
    </xdr:to>
    <xdr:sp macro="" textlink="">
      <xdr:nvSpPr>
        <xdr:cNvPr id="3073" name="CustomShape 1"/>
        <xdr:cNvSpPr/>
      </xdr:nvSpPr>
      <xdr:spPr>
        <a:xfrm>
          <a:off x="8345520" y="62870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142</xdr:row>
      <xdr:rowOff>0</xdr:rowOff>
    </xdr:from>
    <xdr:to>
      <xdr:col>4</xdr:col>
      <xdr:colOff>299520</xdr:colOff>
      <xdr:row>142</xdr:row>
      <xdr:rowOff>299520</xdr:rowOff>
    </xdr:to>
    <xdr:sp macro="" textlink="">
      <xdr:nvSpPr>
        <xdr:cNvPr id="3074" name="CustomShape 1"/>
        <xdr:cNvSpPr/>
      </xdr:nvSpPr>
      <xdr:spPr>
        <a:xfrm>
          <a:off x="8345520" y="6287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142</xdr:row>
      <xdr:rowOff>0</xdr:rowOff>
    </xdr:from>
    <xdr:to>
      <xdr:col>4</xdr:col>
      <xdr:colOff>299520</xdr:colOff>
      <xdr:row>142</xdr:row>
      <xdr:rowOff>299520</xdr:rowOff>
    </xdr:to>
    <xdr:sp macro="" textlink="">
      <xdr:nvSpPr>
        <xdr:cNvPr id="3075" name="CustomShape 1"/>
        <xdr:cNvSpPr/>
      </xdr:nvSpPr>
      <xdr:spPr>
        <a:xfrm>
          <a:off x="8345520" y="6287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142</xdr:row>
      <xdr:rowOff>0</xdr:rowOff>
    </xdr:from>
    <xdr:to>
      <xdr:col>4</xdr:col>
      <xdr:colOff>299520</xdr:colOff>
      <xdr:row>142</xdr:row>
      <xdr:rowOff>299520</xdr:rowOff>
    </xdr:to>
    <xdr:sp macro="" textlink="">
      <xdr:nvSpPr>
        <xdr:cNvPr id="3076" name="CustomShape 1"/>
        <xdr:cNvSpPr/>
      </xdr:nvSpPr>
      <xdr:spPr>
        <a:xfrm>
          <a:off x="8345520" y="6287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142</xdr:row>
      <xdr:rowOff>0</xdr:rowOff>
    </xdr:from>
    <xdr:to>
      <xdr:col>4</xdr:col>
      <xdr:colOff>299520</xdr:colOff>
      <xdr:row>142</xdr:row>
      <xdr:rowOff>299520</xdr:rowOff>
    </xdr:to>
    <xdr:sp macro="" textlink="">
      <xdr:nvSpPr>
        <xdr:cNvPr id="3077" name="CustomShape 1"/>
        <xdr:cNvSpPr/>
      </xdr:nvSpPr>
      <xdr:spPr>
        <a:xfrm>
          <a:off x="8345520" y="6287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142</xdr:row>
      <xdr:rowOff>0</xdr:rowOff>
    </xdr:from>
    <xdr:to>
      <xdr:col>4</xdr:col>
      <xdr:colOff>299520</xdr:colOff>
      <xdr:row>142</xdr:row>
      <xdr:rowOff>308520</xdr:rowOff>
    </xdr:to>
    <xdr:sp macro="" textlink="">
      <xdr:nvSpPr>
        <xdr:cNvPr id="3078" name="CustomShape 1"/>
        <xdr:cNvSpPr/>
      </xdr:nvSpPr>
      <xdr:spPr>
        <a:xfrm>
          <a:off x="8345520" y="62870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142</xdr:row>
      <xdr:rowOff>0</xdr:rowOff>
    </xdr:from>
    <xdr:to>
      <xdr:col>4</xdr:col>
      <xdr:colOff>299520</xdr:colOff>
      <xdr:row>142</xdr:row>
      <xdr:rowOff>308520</xdr:rowOff>
    </xdr:to>
    <xdr:sp macro="" textlink="">
      <xdr:nvSpPr>
        <xdr:cNvPr id="3079" name="CustomShape 1"/>
        <xdr:cNvSpPr/>
      </xdr:nvSpPr>
      <xdr:spPr>
        <a:xfrm>
          <a:off x="8345520" y="62870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142</xdr:row>
      <xdr:rowOff>0</xdr:rowOff>
    </xdr:from>
    <xdr:to>
      <xdr:col>4</xdr:col>
      <xdr:colOff>299520</xdr:colOff>
      <xdr:row>142</xdr:row>
      <xdr:rowOff>299520</xdr:rowOff>
    </xdr:to>
    <xdr:sp macro="" textlink="">
      <xdr:nvSpPr>
        <xdr:cNvPr id="3080" name="CustomShape 1"/>
        <xdr:cNvSpPr/>
      </xdr:nvSpPr>
      <xdr:spPr>
        <a:xfrm>
          <a:off x="8345520" y="6287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142</xdr:row>
      <xdr:rowOff>0</xdr:rowOff>
    </xdr:from>
    <xdr:to>
      <xdr:col>4</xdr:col>
      <xdr:colOff>299520</xdr:colOff>
      <xdr:row>142</xdr:row>
      <xdr:rowOff>299520</xdr:rowOff>
    </xdr:to>
    <xdr:sp macro="" textlink="">
      <xdr:nvSpPr>
        <xdr:cNvPr id="3081" name="CustomShape 1"/>
        <xdr:cNvSpPr/>
      </xdr:nvSpPr>
      <xdr:spPr>
        <a:xfrm>
          <a:off x="8345520" y="6287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142</xdr:row>
      <xdr:rowOff>0</xdr:rowOff>
    </xdr:from>
    <xdr:to>
      <xdr:col>4</xdr:col>
      <xdr:colOff>299520</xdr:colOff>
      <xdr:row>142</xdr:row>
      <xdr:rowOff>299520</xdr:rowOff>
    </xdr:to>
    <xdr:sp macro="" textlink="">
      <xdr:nvSpPr>
        <xdr:cNvPr id="3082" name="CustomShape 1"/>
        <xdr:cNvSpPr/>
      </xdr:nvSpPr>
      <xdr:spPr>
        <a:xfrm>
          <a:off x="8345520" y="6287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142</xdr:row>
      <xdr:rowOff>0</xdr:rowOff>
    </xdr:from>
    <xdr:to>
      <xdr:col>4</xdr:col>
      <xdr:colOff>299520</xdr:colOff>
      <xdr:row>142</xdr:row>
      <xdr:rowOff>308520</xdr:rowOff>
    </xdr:to>
    <xdr:sp macro="" textlink="">
      <xdr:nvSpPr>
        <xdr:cNvPr id="3083" name="CustomShape 1"/>
        <xdr:cNvSpPr/>
      </xdr:nvSpPr>
      <xdr:spPr>
        <a:xfrm>
          <a:off x="8345520" y="62870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142</xdr:row>
      <xdr:rowOff>0</xdr:rowOff>
    </xdr:from>
    <xdr:to>
      <xdr:col>4</xdr:col>
      <xdr:colOff>299520</xdr:colOff>
      <xdr:row>142</xdr:row>
      <xdr:rowOff>308520</xdr:rowOff>
    </xdr:to>
    <xdr:sp macro="" textlink="">
      <xdr:nvSpPr>
        <xdr:cNvPr id="3084" name="CustomShape 1"/>
        <xdr:cNvSpPr/>
      </xdr:nvSpPr>
      <xdr:spPr>
        <a:xfrm>
          <a:off x="8345520" y="62870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142</xdr:row>
      <xdr:rowOff>0</xdr:rowOff>
    </xdr:from>
    <xdr:to>
      <xdr:col>4</xdr:col>
      <xdr:colOff>299520</xdr:colOff>
      <xdr:row>142</xdr:row>
      <xdr:rowOff>299520</xdr:rowOff>
    </xdr:to>
    <xdr:sp macro="" textlink="">
      <xdr:nvSpPr>
        <xdr:cNvPr id="3085" name="CustomShape 1"/>
        <xdr:cNvSpPr/>
      </xdr:nvSpPr>
      <xdr:spPr>
        <a:xfrm>
          <a:off x="8345520" y="6287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142</xdr:row>
      <xdr:rowOff>0</xdr:rowOff>
    </xdr:from>
    <xdr:to>
      <xdr:col>4</xdr:col>
      <xdr:colOff>299520</xdr:colOff>
      <xdr:row>142</xdr:row>
      <xdr:rowOff>299520</xdr:rowOff>
    </xdr:to>
    <xdr:sp macro="" textlink="">
      <xdr:nvSpPr>
        <xdr:cNvPr id="3086" name="CustomShape 1"/>
        <xdr:cNvSpPr/>
      </xdr:nvSpPr>
      <xdr:spPr>
        <a:xfrm>
          <a:off x="8345520" y="6287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142</xdr:row>
      <xdr:rowOff>0</xdr:rowOff>
    </xdr:from>
    <xdr:to>
      <xdr:col>4</xdr:col>
      <xdr:colOff>299520</xdr:colOff>
      <xdr:row>142</xdr:row>
      <xdr:rowOff>299520</xdr:rowOff>
    </xdr:to>
    <xdr:sp macro="" textlink="">
      <xdr:nvSpPr>
        <xdr:cNvPr id="3087" name="CustomShape 1"/>
        <xdr:cNvSpPr/>
      </xdr:nvSpPr>
      <xdr:spPr>
        <a:xfrm>
          <a:off x="8345520" y="6287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142</xdr:row>
      <xdr:rowOff>0</xdr:rowOff>
    </xdr:from>
    <xdr:to>
      <xdr:col>4</xdr:col>
      <xdr:colOff>299520</xdr:colOff>
      <xdr:row>142</xdr:row>
      <xdr:rowOff>299520</xdr:rowOff>
    </xdr:to>
    <xdr:sp macro="" textlink="">
      <xdr:nvSpPr>
        <xdr:cNvPr id="3088" name="CustomShape 1"/>
        <xdr:cNvSpPr/>
      </xdr:nvSpPr>
      <xdr:spPr>
        <a:xfrm>
          <a:off x="8345520" y="6287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142</xdr:row>
      <xdr:rowOff>0</xdr:rowOff>
    </xdr:from>
    <xdr:to>
      <xdr:col>4</xdr:col>
      <xdr:colOff>299520</xdr:colOff>
      <xdr:row>142</xdr:row>
      <xdr:rowOff>308520</xdr:rowOff>
    </xdr:to>
    <xdr:sp macro="" textlink="">
      <xdr:nvSpPr>
        <xdr:cNvPr id="3089" name="CustomShape 1"/>
        <xdr:cNvSpPr/>
      </xdr:nvSpPr>
      <xdr:spPr>
        <a:xfrm>
          <a:off x="8345520" y="62870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142</xdr:row>
      <xdr:rowOff>0</xdr:rowOff>
    </xdr:from>
    <xdr:to>
      <xdr:col>4</xdr:col>
      <xdr:colOff>299520</xdr:colOff>
      <xdr:row>142</xdr:row>
      <xdr:rowOff>308520</xdr:rowOff>
    </xdr:to>
    <xdr:sp macro="" textlink="">
      <xdr:nvSpPr>
        <xdr:cNvPr id="3090" name="CustomShape 1"/>
        <xdr:cNvSpPr/>
      </xdr:nvSpPr>
      <xdr:spPr>
        <a:xfrm>
          <a:off x="8345520" y="628700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142</xdr:row>
      <xdr:rowOff>0</xdr:rowOff>
    </xdr:from>
    <xdr:to>
      <xdr:col>4</xdr:col>
      <xdr:colOff>299520</xdr:colOff>
      <xdr:row>142</xdr:row>
      <xdr:rowOff>299520</xdr:rowOff>
    </xdr:to>
    <xdr:sp macro="" textlink="">
      <xdr:nvSpPr>
        <xdr:cNvPr id="3091" name="CustomShape 1"/>
        <xdr:cNvSpPr/>
      </xdr:nvSpPr>
      <xdr:spPr>
        <a:xfrm>
          <a:off x="8345520" y="6287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142</xdr:row>
      <xdr:rowOff>0</xdr:rowOff>
    </xdr:from>
    <xdr:to>
      <xdr:col>4</xdr:col>
      <xdr:colOff>299520</xdr:colOff>
      <xdr:row>142</xdr:row>
      <xdr:rowOff>299520</xdr:rowOff>
    </xdr:to>
    <xdr:sp macro="" textlink="">
      <xdr:nvSpPr>
        <xdr:cNvPr id="3092" name="CustomShape 1"/>
        <xdr:cNvSpPr/>
      </xdr:nvSpPr>
      <xdr:spPr>
        <a:xfrm>
          <a:off x="8345520" y="6287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142</xdr:row>
      <xdr:rowOff>0</xdr:rowOff>
    </xdr:from>
    <xdr:to>
      <xdr:col>4</xdr:col>
      <xdr:colOff>299520</xdr:colOff>
      <xdr:row>142</xdr:row>
      <xdr:rowOff>299520</xdr:rowOff>
    </xdr:to>
    <xdr:sp macro="" textlink="">
      <xdr:nvSpPr>
        <xdr:cNvPr id="3093" name="CustomShape 1"/>
        <xdr:cNvSpPr/>
      </xdr:nvSpPr>
      <xdr:spPr>
        <a:xfrm>
          <a:off x="8345520" y="628700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143</xdr:row>
      <xdr:rowOff>0</xdr:rowOff>
    </xdr:from>
    <xdr:to>
      <xdr:col>4</xdr:col>
      <xdr:colOff>299520</xdr:colOff>
      <xdr:row>143</xdr:row>
      <xdr:rowOff>308520</xdr:rowOff>
    </xdr:to>
    <xdr:sp macro="" textlink="">
      <xdr:nvSpPr>
        <xdr:cNvPr id="3094" name="CustomShape 1"/>
        <xdr:cNvSpPr/>
      </xdr:nvSpPr>
      <xdr:spPr>
        <a:xfrm>
          <a:off x="8345520" y="63422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143</xdr:row>
      <xdr:rowOff>0</xdr:rowOff>
    </xdr:from>
    <xdr:to>
      <xdr:col>4</xdr:col>
      <xdr:colOff>299520</xdr:colOff>
      <xdr:row>143</xdr:row>
      <xdr:rowOff>308520</xdr:rowOff>
    </xdr:to>
    <xdr:sp macro="" textlink="">
      <xdr:nvSpPr>
        <xdr:cNvPr id="3095" name="CustomShape 1"/>
        <xdr:cNvSpPr/>
      </xdr:nvSpPr>
      <xdr:spPr>
        <a:xfrm>
          <a:off x="8345520" y="63422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143</xdr:row>
      <xdr:rowOff>0</xdr:rowOff>
    </xdr:from>
    <xdr:to>
      <xdr:col>4</xdr:col>
      <xdr:colOff>299520</xdr:colOff>
      <xdr:row>143</xdr:row>
      <xdr:rowOff>299520</xdr:rowOff>
    </xdr:to>
    <xdr:sp macro="" textlink="">
      <xdr:nvSpPr>
        <xdr:cNvPr id="3096" name="CustomShape 1"/>
        <xdr:cNvSpPr/>
      </xdr:nvSpPr>
      <xdr:spPr>
        <a:xfrm>
          <a:off x="8345520" y="6342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143</xdr:row>
      <xdr:rowOff>0</xdr:rowOff>
    </xdr:from>
    <xdr:to>
      <xdr:col>4</xdr:col>
      <xdr:colOff>299520</xdr:colOff>
      <xdr:row>143</xdr:row>
      <xdr:rowOff>299520</xdr:rowOff>
    </xdr:to>
    <xdr:sp macro="" textlink="">
      <xdr:nvSpPr>
        <xdr:cNvPr id="3097" name="CustomShape 1"/>
        <xdr:cNvSpPr/>
      </xdr:nvSpPr>
      <xdr:spPr>
        <a:xfrm>
          <a:off x="8345520" y="6342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143</xdr:row>
      <xdr:rowOff>0</xdr:rowOff>
    </xdr:from>
    <xdr:to>
      <xdr:col>4</xdr:col>
      <xdr:colOff>299520</xdr:colOff>
      <xdr:row>143</xdr:row>
      <xdr:rowOff>299520</xdr:rowOff>
    </xdr:to>
    <xdr:sp macro="" textlink="">
      <xdr:nvSpPr>
        <xdr:cNvPr id="3098" name="CustomShape 1"/>
        <xdr:cNvSpPr/>
      </xdr:nvSpPr>
      <xdr:spPr>
        <a:xfrm>
          <a:off x="8345520" y="6342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143</xdr:row>
      <xdr:rowOff>0</xdr:rowOff>
    </xdr:from>
    <xdr:to>
      <xdr:col>4</xdr:col>
      <xdr:colOff>299520</xdr:colOff>
      <xdr:row>143</xdr:row>
      <xdr:rowOff>299520</xdr:rowOff>
    </xdr:to>
    <xdr:sp macro="" textlink="">
      <xdr:nvSpPr>
        <xdr:cNvPr id="3099" name="CustomShape 1"/>
        <xdr:cNvSpPr/>
      </xdr:nvSpPr>
      <xdr:spPr>
        <a:xfrm>
          <a:off x="8345520" y="6342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143</xdr:row>
      <xdr:rowOff>0</xdr:rowOff>
    </xdr:from>
    <xdr:to>
      <xdr:col>4</xdr:col>
      <xdr:colOff>299520</xdr:colOff>
      <xdr:row>143</xdr:row>
      <xdr:rowOff>308520</xdr:rowOff>
    </xdr:to>
    <xdr:sp macro="" textlink="">
      <xdr:nvSpPr>
        <xdr:cNvPr id="3100" name="CustomShape 1"/>
        <xdr:cNvSpPr/>
      </xdr:nvSpPr>
      <xdr:spPr>
        <a:xfrm>
          <a:off x="8345520" y="63422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143</xdr:row>
      <xdr:rowOff>0</xdr:rowOff>
    </xdr:from>
    <xdr:to>
      <xdr:col>4</xdr:col>
      <xdr:colOff>299520</xdr:colOff>
      <xdr:row>143</xdr:row>
      <xdr:rowOff>308520</xdr:rowOff>
    </xdr:to>
    <xdr:sp macro="" textlink="">
      <xdr:nvSpPr>
        <xdr:cNvPr id="3101" name="CustomShape 1"/>
        <xdr:cNvSpPr/>
      </xdr:nvSpPr>
      <xdr:spPr>
        <a:xfrm>
          <a:off x="8345520" y="63422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143</xdr:row>
      <xdr:rowOff>0</xdr:rowOff>
    </xdr:from>
    <xdr:to>
      <xdr:col>4</xdr:col>
      <xdr:colOff>299520</xdr:colOff>
      <xdr:row>143</xdr:row>
      <xdr:rowOff>299520</xdr:rowOff>
    </xdr:to>
    <xdr:sp macro="" textlink="">
      <xdr:nvSpPr>
        <xdr:cNvPr id="3102" name="CustomShape 1"/>
        <xdr:cNvSpPr/>
      </xdr:nvSpPr>
      <xdr:spPr>
        <a:xfrm>
          <a:off x="8345520" y="6342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143</xdr:row>
      <xdr:rowOff>0</xdr:rowOff>
    </xdr:from>
    <xdr:to>
      <xdr:col>4</xdr:col>
      <xdr:colOff>299520</xdr:colOff>
      <xdr:row>143</xdr:row>
      <xdr:rowOff>299520</xdr:rowOff>
    </xdr:to>
    <xdr:sp macro="" textlink="">
      <xdr:nvSpPr>
        <xdr:cNvPr id="3103" name="CustomShape 1"/>
        <xdr:cNvSpPr/>
      </xdr:nvSpPr>
      <xdr:spPr>
        <a:xfrm>
          <a:off x="8345520" y="6342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143</xdr:row>
      <xdr:rowOff>0</xdr:rowOff>
    </xdr:from>
    <xdr:to>
      <xdr:col>4</xdr:col>
      <xdr:colOff>299520</xdr:colOff>
      <xdr:row>143</xdr:row>
      <xdr:rowOff>299520</xdr:rowOff>
    </xdr:to>
    <xdr:sp macro="" textlink="">
      <xdr:nvSpPr>
        <xdr:cNvPr id="3104" name="CustomShape 1"/>
        <xdr:cNvSpPr/>
      </xdr:nvSpPr>
      <xdr:spPr>
        <a:xfrm>
          <a:off x="8345520" y="6342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143</xdr:row>
      <xdr:rowOff>0</xdr:rowOff>
    </xdr:from>
    <xdr:to>
      <xdr:col>4</xdr:col>
      <xdr:colOff>299520</xdr:colOff>
      <xdr:row>143</xdr:row>
      <xdr:rowOff>308520</xdr:rowOff>
    </xdr:to>
    <xdr:sp macro="" textlink="">
      <xdr:nvSpPr>
        <xdr:cNvPr id="3105" name="CustomShape 1"/>
        <xdr:cNvSpPr/>
      </xdr:nvSpPr>
      <xdr:spPr>
        <a:xfrm>
          <a:off x="8345520" y="63422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143</xdr:row>
      <xdr:rowOff>0</xdr:rowOff>
    </xdr:from>
    <xdr:to>
      <xdr:col>4</xdr:col>
      <xdr:colOff>299520</xdr:colOff>
      <xdr:row>143</xdr:row>
      <xdr:rowOff>308520</xdr:rowOff>
    </xdr:to>
    <xdr:sp macro="" textlink="">
      <xdr:nvSpPr>
        <xdr:cNvPr id="3106" name="CustomShape 1"/>
        <xdr:cNvSpPr/>
      </xdr:nvSpPr>
      <xdr:spPr>
        <a:xfrm>
          <a:off x="8345520" y="63422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143</xdr:row>
      <xdr:rowOff>0</xdr:rowOff>
    </xdr:from>
    <xdr:to>
      <xdr:col>4</xdr:col>
      <xdr:colOff>299520</xdr:colOff>
      <xdr:row>143</xdr:row>
      <xdr:rowOff>299520</xdr:rowOff>
    </xdr:to>
    <xdr:sp macro="" textlink="">
      <xdr:nvSpPr>
        <xdr:cNvPr id="3107" name="CustomShape 1"/>
        <xdr:cNvSpPr/>
      </xdr:nvSpPr>
      <xdr:spPr>
        <a:xfrm>
          <a:off x="8345520" y="6342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143</xdr:row>
      <xdr:rowOff>0</xdr:rowOff>
    </xdr:from>
    <xdr:to>
      <xdr:col>4</xdr:col>
      <xdr:colOff>299520</xdr:colOff>
      <xdr:row>143</xdr:row>
      <xdr:rowOff>299520</xdr:rowOff>
    </xdr:to>
    <xdr:sp macro="" textlink="">
      <xdr:nvSpPr>
        <xdr:cNvPr id="3108" name="CustomShape 1"/>
        <xdr:cNvSpPr/>
      </xdr:nvSpPr>
      <xdr:spPr>
        <a:xfrm>
          <a:off x="8345520" y="6342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143</xdr:row>
      <xdr:rowOff>0</xdr:rowOff>
    </xdr:from>
    <xdr:to>
      <xdr:col>4</xdr:col>
      <xdr:colOff>299520</xdr:colOff>
      <xdr:row>143</xdr:row>
      <xdr:rowOff>299520</xdr:rowOff>
    </xdr:to>
    <xdr:sp macro="" textlink="">
      <xdr:nvSpPr>
        <xdr:cNvPr id="3109" name="CustomShape 1"/>
        <xdr:cNvSpPr/>
      </xdr:nvSpPr>
      <xdr:spPr>
        <a:xfrm>
          <a:off x="8345520" y="6342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143</xdr:row>
      <xdr:rowOff>0</xdr:rowOff>
    </xdr:from>
    <xdr:to>
      <xdr:col>4</xdr:col>
      <xdr:colOff>299520</xdr:colOff>
      <xdr:row>143</xdr:row>
      <xdr:rowOff>299520</xdr:rowOff>
    </xdr:to>
    <xdr:sp macro="" textlink="">
      <xdr:nvSpPr>
        <xdr:cNvPr id="3110" name="CustomShape 1"/>
        <xdr:cNvSpPr/>
      </xdr:nvSpPr>
      <xdr:spPr>
        <a:xfrm>
          <a:off x="8345520" y="6342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143</xdr:row>
      <xdr:rowOff>0</xdr:rowOff>
    </xdr:from>
    <xdr:to>
      <xdr:col>4</xdr:col>
      <xdr:colOff>299520</xdr:colOff>
      <xdr:row>143</xdr:row>
      <xdr:rowOff>308520</xdr:rowOff>
    </xdr:to>
    <xdr:sp macro="" textlink="">
      <xdr:nvSpPr>
        <xdr:cNvPr id="3111" name="CustomShape 1"/>
        <xdr:cNvSpPr/>
      </xdr:nvSpPr>
      <xdr:spPr>
        <a:xfrm>
          <a:off x="8345520" y="63422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143</xdr:row>
      <xdr:rowOff>0</xdr:rowOff>
    </xdr:from>
    <xdr:to>
      <xdr:col>4</xdr:col>
      <xdr:colOff>299520</xdr:colOff>
      <xdr:row>143</xdr:row>
      <xdr:rowOff>308520</xdr:rowOff>
    </xdr:to>
    <xdr:sp macro="" textlink="">
      <xdr:nvSpPr>
        <xdr:cNvPr id="3112" name="CustomShape 1"/>
        <xdr:cNvSpPr/>
      </xdr:nvSpPr>
      <xdr:spPr>
        <a:xfrm>
          <a:off x="8345520" y="634222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143</xdr:row>
      <xdr:rowOff>0</xdr:rowOff>
    </xdr:from>
    <xdr:to>
      <xdr:col>4</xdr:col>
      <xdr:colOff>299520</xdr:colOff>
      <xdr:row>143</xdr:row>
      <xdr:rowOff>299520</xdr:rowOff>
    </xdr:to>
    <xdr:sp macro="" textlink="">
      <xdr:nvSpPr>
        <xdr:cNvPr id="3113" name="CustomShape 1"/>
        <xdr:cNvSpPr/>
      </xdr:nvSpPr>
      <xdr:spPr>
        <a:xfrm>
          <a:off x="8345520" y="6342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143</xdr:row>
      <xdr:rowOff>0</xdr:rowOff>
    </xdr:from>
    <xdr:to>
      <xdr:col>4</xdr:col>
      <xdr:colOff>299520</xdr:colOff>
      <xdr:row>143</xdr:row>
      <xdr:rowOff>299520</xdr:rowOff>
    </xdr:to>
    <xdr:sp macro="" textlink="">
      <xdr:nvSpPr>
        <xdr:cNvPr id="3114" name="CustomShape 1"/>
        <xdr:cNvSpPr/>
      </xdr:nvSpPr>
      <xdr:spPr>
        <a:xfrm>
          <a:off x="8345520" y="6342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143</xdr:row>
      <xdr:rowOff>0</xdr:rowOff>
    </xdr:from>
    <xdr:to>
      <xdr:col>4</xdr:col>
      <xdr:colOff>299520</xdr:colOff>
      <xdr:row>143</xdr:row>
      <xdr:rowOff>299520</xdr:rowOff>
    </xdr:to>
    <xdr:sp macro="" textlink="">
      <xdr:nvSpPr>
        <xdr:cNvPr id="3115" name="CustomShape 1"/>
        <xdr:cNvSpPr/>
      </xdr:nvSpPr>
      <xdr:spPr>
        <a:xfrm>
          <a:off x="8345520" y="634222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144</xdr:row>
      <xdr:rowOff>0</xdr:rowOff>
    </xdr:from>
    <xdr:to>
      <xdr:col>4</xdr:col>
      <xdr:colOff>299520</xdr:colOff>
      <xdr:row>144</xdr:row>
      <xdr:rowOff>308520</xdr:rowOff>
    </xdr:to>
    <xdr:sp macro="" textlink="">
      <xdr:nvSpPr>
        <xdr:cNvPr id="3116" name="CustomShape 1"/>
        <xdr:cNvSpPr/>
      </xdr:nvSpPr>
      <xdr:spPr>
        <a:xfrm>
          <a:off x="8345520" y="63974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144</xdr:row>
      <xdr:rowOff>0</xdr:rowOff>
    </xdr:from>
    <xdr:to>
      <xdr:col>4</xdr:col>
      <xdr:colOff>299520</xdr:colOff>
      <xdr:row>144</xdr:row>
      <xdr:rowOff>308520</xdr:rowOff>
    </xdr:to>
    <xdr:sp macro="" textlink="">
      <xdr:nvSpPr>
        <xdr:cNvPr id="3117" name="CustomShape 1"/>
        <xdr:cNvSpPr/>
      </xdr:nvSpPr>
      <xdr:spPr>
        <a:xfrm>
          <a:off x="8345520" y="63974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144</xdr:row>
      <xdr:rowOff>0</xdr:rowOff>
    </xdr:from>
    <xdr:to>
      <xdr:col>4</xdr:col>
      <xdr:colOff>299520</xdr:colOff>
      <xdr:row>144</xdr:row>
      <xdr:rowOff>299520</xdr:rowOff>
    </xdr:to>
    <xdr:sp macro="" textlink="">
      <xdr:nvSpPr>
        <xdr:cNvPr id="3118" name="CustomShape 1"/>
        <xdr:cNvSpPr/>
      </xdr:nvSpPr>
      <xdr:spPr>
        <a:xfrm>
          <a:off x="8345520" y="63974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144</xdr:row>
      <xdr:rowOff>0</xdr:rowOff>
    </xdr:from>
    <xdr:to>
      <xdr:col>4</xdr:col>
      <xdr:colOff>299520</xdr:colOff>
      <xdr:row>144</xdr:row>
      <xdr:rowOff>299520</xdr:rowOff>
    </xdr:to>
    <xdr:sp macro="" textlink="">
      <xdr:nvSpPr>
        <xdr:cNvPr id="3119" name="CustomShape 1"/>
        <xdr:cNvSpPr/>
      </xdr:nvSpPr>
      <xdr:spPr>
        <a:xfrm>
          <a:off x="8345520" y="63974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144</xdr:row>
      <xdr:rowOff>0</xdr:rowOff>
    </xdr:from>
    <xdr:to>
      <xdr:col>4</xdr:col>
      <xdr:colOff>299520</xdr:colOff>
      <xdr:row>144</xdr:row>
      <xdr:rowOff>299520</xdr:rowOff>
    </xdr:to>
    <xdr:sp macro="" textlink="">
      <xdr:nvSpPr>
        <xdr:cNvPr id="3120" name="CustomShape 1"/>
        <xdr:cNvSpPr/>
      </xdr:nvSpPr>
      <xdr:spPr>
        <a:xfrm>
          <a:off x="8345520" y="63974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144</xdr:row>
      <xdr:rowOff>0</xdr:rowOff>
    </xdr:from>
    <xdr:to>
      <xdr:col>4</xdr:col>
      <xdr:colOff>299520</xdr:colOff>
      <xdr:row>144</xdr:row>
      <xdr:rowOff>299520</xdr:rowOff>
    </xdr:to>
    <xdr:sp macro="" textlink="">
      <xdr:nvSpPr>
        <xdr:cNvPr id="3121" name="CustomShape 1"/>
        <xdr:cNvSpPr/>
      </xdr:nvSpPr>
      <xdr:spPr>
        <a:xfrm>
          <a:off x="8345520" y="63974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144</xdr:row>
      <xdr:rowOff>0</xdr:rowOff>
    </xdr:from>
    <xdr:to>
      <xdr:col>4</xdr:col>
      <xdr:colOff>299520</xdr:colOff>
      <xdr:row>144</xdr:row>
      <xdr:rowOff>308520</xdr:rowOff>
    </xdr:to>
    <xdr:sp macro="" textlink="">
      <xdr:nvSpPr>
        <xdr:cNvPr id="3122" name="CustomShape 1"/>
        <xdr:cNvSpPr/>
      </xdr:nvSpPr>
      <xdr:spPr>
        <a:xfrm>
          <a:off x="8345520" y="63974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144</xdr:row>
      <xdr:rowOff>0</xdr:rowOff>
    </xdr:from>
    <xdr:to>
      <xdr:col>4</xdr:col>
      <xdr:colOff>299520</xdr:colOff>
      <xdr:row>144</xdr:row>
      <xdr:rowOff>308520</xdr:rowOff>
    </xdr:to>
    <xdr:sp macro="" textlink="">
      <xdr:nvSpPr>
        <xdr:cNvPr id="3123" name="CustomShape 1"/>
        <xdr:cNvSpPr/>
      </xdr:nvSpPr>
      <xdr:spPr>
        <a:xfrm>
          <a:off x="8345520" y="63974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144</xdr:row>
      <xdr:rowOff>0</xdr:rowOff>
    </xdr:from>
    <xdr:to>
      <xdr:col>4</xdr:col>
      <xdr:colOff>299520</xdr:colOff>
      <xdr:row>144</xdr:row>
      <xdr:rowOff>299520</xdr:rowOff>
    </xdr:to>
    <xdr:sp macro="" textlink="">
      <xdr:nvSpPr>
        <xdr:cNvPr id="3124" name="CustomShape 1"/>
        <xdr:cNvSpPr/>
      </xdr:nvSpPr>
      <xdr:spPr>
        <a:xfrm>
          <a:off x="8345520" y="63974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144</xdr:row>
      <xdr:rowOff>0</xdr:rowOff>
    </xdr:from>
    <xdr:to>
      <xdr:col>4</xdr:col>
      <xdr:colOff>299520</xdr:colOff>
      <xdr:row>144</xdr:row>
      <xdr:rowOff>299520</xdr:rowOff>
    </xdr:to>
    <xdr:sp macro="" textlink="">
      <xdr:nvSpPr>
        <xdr:cNvPr id="3125" name="CustomShape 1"/>
        <xdr:cNvSpPr/>
      </xdr:nvSpPr>
      <xdr:spPr>
        <a:xfrm>
          <a:off x="8345520" y="63974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144</xdr:row>
      <xdr:rowOff>0</xdr:rowOff>
    </xdr:from>
    <xdr:to>
      <xdr:col>4</xdr:col>
      <xdr:colOff>299520</xdr:colOff>
      <xdr:row>144</xdr:row>
      <xdr:rowOff>299520</xdr:rowOff>
    </xdr:to>
    <xdr:sp macro="" textlink="">
      <xdr:nvSpPr>
        <xdr:cNvPr id="3126" name="CustomShape 1"/>
        <xdr:cNvSpPr/>
      </xdr:nvSpPr>
      <xdr:spPr>
        <a:xfrm>
          <a:off x="8345520" y="63974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144</xdr:row>
      <xdr:rowOff>0</xdr:rowOff>
    </xdr:from>
    <xdr:to>
      <xdr:col>4</xdr:col>
      <xdr:colOff>299520</xdr:colOff>
      <xdr:row>144</xdr:row>
      <xdr:rowOff>308520</xdr:rowOff>
    </xdr:to>
    <xdr:sp macro="" textlink="">
      <xdr:nvSpPr>
        <xdr:cNvPr id="3127" name="CustomShape 1"/>
        <xdr:cNvSpPr/>
      </xdr:nvSpPr>
      <xdr:spPr>
        <a:xfrm>
          <a:off x="8345520" y="63974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144</xdr:row>
      <xdr:rowOff>0</xdr:rowOff>
    </xdr:from>
    <xdr:to>
      <xdr:col>4</xdr:col>
      <xdr:colOff>299520</xdr:colOff>
      <xdr:row>144</xdr:row>
      <xdr:rowOff>308520</xdr:rowOff>
    </xdr:to>
    <xdr:sp macro="" textlink="">
      <xdr:nvSpPr>
        <xdr:cNvPr id="3128" name="CustomShape 1"/>
        <xdr:cNvSpPr/>
      </xdr:nvSpPr>
      <xdr:spPr>
        <a:xfrm>
          <a:off x="8345520" y="63974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144</xdr:row>
      <xdr:rowOff>0</xdr:rowOff>
    </xdr:from>
    <xdr:to>
      <xdr:col>4</xdr:col>
      <xdr:colOff>299520</xdr:colOff>
      <xdr:row>144</xdr:row>
      <xdr:rowOff>299520</xdr:rowOff>
    </xdr:to>
    <xdr:sp macro="" textlink="">
      <xdr:nvSpPr>
        <xdr:cNvPr id="3129" name="CustomShape 1"/>
        <xdr:cNvSpPr/>
      </xdr:nvSpPr>
      <xdr:spPr>
        <a:xfrm>
          <a:off x="8345520" y="63974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144</xdr:row>
      <xdr:rowOff>0</xdr:rowOff>
    </xdr:from>
    <xdr:to>
      <xdr:col>4</xdr:col>
      <xdr:colOff>299520</xdr:colOff>
      <xdr:row>144</xdr:row>
      <xdr:rowOff>299520</xdr:rowOff>
    </xdr:to>
    <xdr:sp macro="" textlink="">
      <xdr:nvSpPr>
        <xdr:cNvPr id="3130" name="CustomShape 1"/>
        <xdr:cNvSpPr/>
      </xdr:nvSpPr>
      <xdr:spPr>
        <a:xfrm>
          <a:off x="8345520" y="63974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144</xdr:row>
      <xdr:rowOff>0</xdr:rowOff>
    </xdr:from>
    <xdr:to>
      <xdr:col>4</xdr:col>
      <xdr:colOff>299520</xdr:colOff>
      <xdr:row>144</xdr:row>
      <xdr:rowOff>299520</xdr:rowOff>
    </xdr:to>
    <xdr:sp macro="" textlink="">
      <xdr:nvSpPr>
        <xdr:cNvPr id="3131" name="CustomShape 1"/>
        <xdr:cNvSpPr/>
      </xdr:nvSpPr>
      <xdr:spPr>
        <a:xfrm>
          <a:off x="8345520" y="63974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144</xdr:row>
      <xdr:rowOff>0</xdr:rowOff>
    </xdr:from>
    <xdr:to>
      <xdr:col>4</xdr:col>
      <xdr:colOff>299520</xdr:colOff>
      <xdr:row>144</xdr:row>
      <xdr:rowOff>299520</xdr:rowOff>
    </xdr:to>
    <xdr:sp macro="" textlink="">
      <xdr:nvSpPr>
        <xdr:cNvPr id="3132" name="CustomShape 1"/>
        <xdr:cNvSpPr/>
      </xdr:nvSpPr>
      <xdr:spPr>
        <a:xfrm>
          <a:off x="8345520" y="63974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144</xdr:row>
      <xdr:rowOff>0</xdr:rowOff>
    </xdr:from>
    <xdr:to>
      <xdr:col>4</xdr:col>
      <xdr:colOff>299520</xdr:colOff>
      <xdr:row>144</xdr:row>
      <xdr:rowOff>308520</xdr:rowOff>
    </xdr:to>
    <xdr:sp macro="" textlink="">
      <xdr:nvSpPr>
        <xdr:cNvPr id="3133" name="CustomShape 1"/>
        <xdr:cNvSpPr/>
      </xdr:nvSpPr>
      <xdr:spPr>
        <a:xfrm>
          <a:off x="8345520" y="63974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144</xdr:row>
      <xdr:rowOff>0</xdr:rowOff>
    </xdr:from>
    <xdr:to>
      <xdr:col>4</xdr:col>
      <xdr:colOff>299520</xdr:colOff>
      <xdr:row>144</xdr:row>
      <xdr:rowOff>308520</xdr:rowOff>
    </xdr:to>
    <xdr:sp macro="" textlink="">
      <xdr:nvSpPr>
        <xdr:cNvPr id="3134" name="CustomShape 1"/>
        <xdr:cNvSpPr/>
      </xdr:nvSpPr>
      <xdr:spPr>
        <a:xfrm>
          <a:off x="8345520" y="63974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144</xdr:row>
      <xdr:rowOff>0</xdr:rowOff>
    </xdr:from>
    <xdr:to>
      <xdr:col>4</xdr:col>
      <xdr:colOff>299520</xdr:colOff>
      <xdr:row>144</xdr:row>
      <xdr:rowOff>299520</xdr:rowOff>
    </xdr:to>
    <xdr:sp macro="" textlink="">
      <xdr:nvSpPr>
        <xdr:cNvPr id="3135" name="CustomShape 1"/>
        <xdr:cNvSpPr/>
      </xdr:nvSpPr>
      <xdr:spPr>
        <a:xfrm>
          <a:off x="8345520" y="63974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144</xdr:row>
      <xdr:rowOff>0</xdr:rowOff>
    </xdr:from>
    <xdr:to>
      <xdr:col>4</xdr:col>
      <xdr:colOff>299520</xdr:colOff>
      <xdr:row>144</xdr:row>
      <xdr:rowOff>299520</xdr:rowOff>
    </xdr:to>
    <xdr:sp macro="" textlink="">
      <xdr:nvSpPr>
        <xdr:cNvPr id="3136" name="CustomShape 1"/>
        <xdr:cNvSpPr/>
      </xdr:nvSpPr>
      <xdr:spPr>
        <a:xfrm>
          <a:off x="8345520" y="63974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144</xdr:row>
      <xdr:rowOff>0</xdr:rowOff>
    </xdr:from>
    <xdr:to>
      <xdr:col>4</xdr:col>
      <xdr:colOff>299520</xdr:colOff>
      <xdr:row>144</xdr:row>
      <xdr:rowOff>299520</xdr:rowOff>
    </xdr:to>
    <xdr:sp macro="" textlink="">
      <xdr:nvSpPr>
        <xdr:cNvPr id="3137" name="CustomShape 1"/>
        <xdr:cNvSpPr/>
      </xdr:nvSpPr>
      <xdr:spPr>
        <a:xfrm>
          <a:off x="8345520" y="63974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145</xdr:row>
      <xdr:rowOff>0</xdr:rowOff>
    </xdr:from>
    <xdr:to>
      <xdr:col>4</xdr:col>
      <xdr:colOff>299520</xdr:colOff>
      <xdr:row>145</xdr:row>
      <xdr:rowOff>308520</xdr:rowOff>
    </xdr:to>
    <xdr:sp macro="" textlink="">
      <xdr:nvSpPr>
        <xdr:cNvPr id="3138" name="CustomShape 1"/>
        <xdr:cNvSpPr/>
      </xdr:nvSpPr>
      <xdr:spPr>
        <a:xfrm>
          <a:off x="8345520" y="645271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145</xdr:row>
      <xdr:rowOff>0</xdr:rowOff>
    </xdr:from>
    <xdr:to>
      <xdr:col>4</xdr:col>
      <xdr:colOff>299520</xdr:colOff>
      <xdr:row>145</xdr:row>
      <xdr:rowOff>308520</xdr:rowOff>
    </xdr:to>
    <xdr:sp macro="" textlink="">
      <xdr:nvSpPr>
        <xdr:cNvPr id="3139" name="CustomShape 1"/>
        <xdr:cNvSpPr/>
      </xdr:nvSpPr>
      <xdr:spPr>
        <a:xfrm>
          <a:off x="8345520" y="645271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145</xdr:row>
      <xdr:rowOff>0</xdr:rowOff>
    </xdr:from>
    <xdr:to>
      <xdr:col>4</xdr:col>
      <xdr:colOff>299520</xdr:colOff>
      <xdr:row>145</xdr:row>
      <xdr:rowOff>299520</xdr:rowOff>
    </xdr:to>
    <xdr:sp macro="" textlink="">
      <xdr:nvSpPr>
        <xdr:cNvPr id="3140" name="CustomShape 1"/>
        <xdr:cNvSpPr/>
      </xdr:nvSpPr>
      <xdr:spPr>
        <a:xfrm>
          <a:off x="8345520" y="64527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145</xdr:row>
      <xdr:rowOff>0</xdr:rowOff>
    </xdr:from>
    <xdr:to>
      <xdr:col>4</xdr:col>
      <xdr:colOff>299520</xdr:colOff>
      <xdr:row>145</xdr:row>
      <xdr:rowOff>299520</xdr:rowOff>
    </xdr:to>
    <xdr:sp macro="" textlink="">
      <xdr:nvSpPr>
        <xdr:cNvPr id="3141" name="CustomShape 1"/>
        <xdr:cNvSpPr/>
      </xdr:nvSpPr>
      <xdr:spPr>
        <a:xfrm>
          <a:off x="8345520" y="64527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145</xdr:row>
      <xdr:rowOff>0</xdr:rowOff>
    </xdr:from>
    <xdr:to>
      <xdr:col>4</xdr:col>
      <xdr:colOff>299520</xdr:colOff>
      <xdr:row>145</xdr:row>
      <xdr:rowOff>299520</xdr:rowOff>
    </xdr:to>
    <xdr:sp macro="" textlink="">
      <xdr:nvSpPr>
        <xdr:cNvPr id="3142" name="CustomShape 1"/>
        <xdr:cNvSpPr/>
      </xdr:nvSpPr>
      <xdr:spPr>
        <a:xfrm>
          <a:off x="8345520" y="64527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145</xdr:row>
      <xdr:rowOff>0</xdr:rowOff>
    </xdr:from>
    <xdr:to>
      <xdr:col>4</xdr:col>
      <xdr:colOff>299520</xdr:colOff>
      <xdr:row>145</xdr:row>
      <xdr:rowOff>299520</xdr:rowOff>
    </xdr:to>
    <xdr:sp macro="" textlink="">
      <xdr:nvSpPr>
        <xdr:cNvPr id="3143" name="CustomShape 1"/>
        <xdr:cNvSpPr/>
      </xdr:nvSpPr>
      <xdr:spPr>
        <a:xfrm>
          <a:off x="8345520" y="64527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145</xdr:row>
      <xdr:rowOff>0</xdr:rowOff>
    </xdr:from>
    <xdr:to>
      <xdr:col>4</xdr:col>
      <xdr:colOff>299520</xdr:colOff>
      <xdr:row>145</xdr:row>
      <xdr:rowOff>308520</xdr:rowOff>
    </xdr:to>
    <xdr:sp macro="" textlink="">
      <xdr:nvSpPr>
        <xdr:cNvPr id="3144" name="CustomShape 1"/>
        <xdr:cNvSpPr/>
      </xdr:nvSpPr>
      <xdr:spPr>
        <a:xfrm>
          <a:off x="8345520" y="645271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145</xdr:row>
      <xdr:rowOff>0</xdr:rowOff>
    </xdr:from>
    <xdr:to>
      <xdr:col>4</xdr:col>
      <xdr:colOff>299520</xdr:colOff>
      <xdr:row>145</xdr:row>
      <xdr:rowOff>308520</xdr:rowOff>
    </xdr:to>
    <xdr:sp macro="" textlink="">
      <xdr:nvSpPr>
        <xdr:cNvPr id="3145" name="CustomShape 1"/>
        <xdr:cNvSpPr/>
      </xdr:nvSpPr>
      <xdr:spPr>
        <a:xfrm>
          <a:off x="8345520" y="645271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145</xdr:row>
      <xdr:rowOff>0</xdr:rowOff>
    </xdr:from>
    <xdr:to>
      <xdr:col>4</xdr:col>
      <xdr:colOff>299520</xdr:colOff>
      <xdr:row>145</xdr:row>
      <xdr:rowOff>299520</xdr:rowOff>
    </xdr:to>
    <xdr:sp macro="" textlink="">
      <xdr:nvSpPr>
        <xdr:cNvPr id="3146" name="CustomShape 1"/>
        <xdr:cNvSpPr/>
      </xdr:nvSpPr>
      <xdr:spPr>
        <a:xfrm>
          <a:off x="8345520" y="64527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145</xdr:row>
      <xdr:rowOff>0</xdr:rowOff>
    </xdr:from>
    <xdr:to>
      <xdr:col>4</xdr:col>
      <xdr:colOff>299520</xdr:colOff>
      <xdr:row>145</xdr:row>
      <xdr:rowOff>299520</xdr:rowOff>
    </xdr:to>
    <xdr:sp macro="" textlink="">
      <xdr:nvSpPr>
        <xdr:cNvPr id="3147" name="CustomShape 1"/>
        <xdr:cNvSpPr/>
      </xdr:nvSpPr>
      <xdr:spPr>
        <a:xfrm>
          <a:off x="8345520" y="64527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145</xdr:row>
      <xdr:rowOff>0</xdr:rowOff>
    </xdr:from>
    <xdr:to>
      <xdr:col>4</xdr:col>
      <xdr:colOff>299520</xdr:colOff>
      <xdr:row>145</xdr:row>
      <xdr:rowOff>299520</xdr:rowOff>
    </xdr:to>
    <xdr:sp macro="" textlink="">
      <xdr:nvSpPr>
        <xdr:cNvPr id="3148" name="CustomShape 1"/>
        <xdr:cNvSpPr/>
      </xdr:nvSpPr>
      <xdr:spPr>
        <a:xfrm>
          <a:off x="8345520" y="64527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145</xdr:row>
      <xdr:rowOff>0</xdr:rowOff>
    </xdr:from>
    <xdr:to>
      <xdr:col>4</xdr:col>
      <xdr:colOff>299520</xdr:colOff>
      <xdr:row>145</xdr:row>
      <xdr:rowOff>308520</xdr:rowOff>
    </xdr:to>
    <xdr:sp macro="" textlink="">
      <xdr:nvSpPr>
        <xdr:cNvPr id="3149" name="CustomShape 1"/>
        <xdr:cNvSpPr/>
      </xdr:nvSpPr>
      <xdr:spPr>
        <a:xfrm>
          <a:off x="8345520" y="645271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145</xdr:row>
      <xdr:rowOff>0</xdr:rowOff>
    </xdr:from>
    <xdr:to>
      <xdr:col>4</xdr:col>
      <xdr:colOff>299520</xdr:colOff>
      <xdr:row>145</xdr:row>
      <xdr:rowOff>308520</xdr:rowOff>
    </xdr:to>
    <xdr:sp macro="" textlink="">
      <xdr:nvSpPr>
        <xdr:cNvPr id="3150" name="CustomShape 1"/>
        <xdr:cNvSpPr/>
      </xdr:nvSpPr>
      <xdr:spPr>
        <a:xfrm>
          <a:off x="8345520" y="645271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145</xdr:row>
      <xdr:rowOff>0</xdr:rowOff>
    </xdr:from>
    <xdr:to>
      <xdr:col>4</xdr:col>
      <xdr:colOff>299520</xdr:colOff>
      <xdr:row>145</xdr:row>
      <xdr:rowOff>299520</xdr:rowOff>
    </xdr:to>
    <xdr:sp macro="" textlink="">
      <xdr:nvSpPr>
        <xdr:cNvPr id="3151" name="CustomShape 1"/>
        <xdr:cNvSpPr/>
      </xdr:nvSpPr>
      <xdr:spPr>
        <a:xfrm>
          <a:off x="8345520" y="64527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145</xdr:row>
      <xdr:rowOff>0</xdr:rowOff>
    </xdr:from>
    <xdr:to>
      <xdr:col>4</xdr:col>
      <xdr:colOff>299520</xdr:colOff>
      <xdr:row>145</xdr:row>
      <xdr:rowOff>299520</xdr:rowOff>
    </xdr:to>
    <xdr:sp macro="" textlink="">
      <xdr:nvSpPr>
        <xdr:cNvPr id="3152" name="CustomShape 1"/>
        <xdr:cNvSpPr/>
      </xdr:nvSpPr>
      <xdr:spPr>
        <a:xfrm>
          <a:off x="8345520" y="64527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145</xdr:row>
      <xdr:rowOff>0</xdr:rowOff>
    </xdr:from>
    <xdr:to>
      <xdr:col>4</xdr:col>
      <xdr:colOff>299520</xdr:colOff>
      <xdr:row>145</xdr:row>
      <xdr:rowOff>299520</xdr:rowOff>
    </xdr:to>
    <xdr:sp macro="" textlink="">
      <xdr:nvSpPr>
        <xdr:cNvPr id="3153" name="CustomShape 1"/>
        <xdr:cNvSpPr/>
      </xdr:nvSpPr>
      <xdr:spPr>
        <a:xfrm>
          <a:off x="8345520" y="64527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145</xdr:row>
      <xdr:rowOff>0</xdr:rowOff>
    </xdr:from>
    <xdr:to>
      <xdr:col>4</xdr:col>
      <xdr:colOff>299520</xdr:colOff>
      <xdr:row>145</xdr:row>
      <xdr:rowOff>299520</xdr:rowOff>
    </xdr:to>
    <xdr:sp macro="" textlink="">
      <xdr:nvSpPr>
        <xdr:cNvPr id="3154" name="CustomShape 1"/>
        <xdr:cNvSpPr/>
      </xdr:nvSpPr>
      <xdr:spPr>
        <a:xfrm>
          <a:off x="8345520" y="64527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145</xdr:row>
      <xdr:rowOff>0</xdr:rowOff>
    </xdr:from>
    <xdr:to>
      <xdr:col>4</xdr:col>
      <xdr:colOff>299520</xdr:colOff>
      <xdr:row>145</xdr:row>
      <xdr:rowOff>308520</xdr:rowOff>
    </xdr:to>
    <xdr:sp macro="" textlink="">
      <xdr:nvSpPr>
        <xdr:cNvPr id="3155" name="CustomShape 1"/>
        <xdr:cNvSpPr/>
      </xdr:nvSpPr>
      <xdr:spPr>
        <a:xfrm>
          <a:off x="8345520" y="645271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145</xdr:row>
      <xdr:rowOff>0</xdr:rowOff>
    </xdr:from>
    <xdr:to>
      <xdr:col>4</xdr:col>
      <xdr:colOff>299520</xdr:colOff>
      <xdr:row>145</xdr:row>
      <xdr:rowOff>308520</xdr:rowOff>
    </xdr:to>
    <xdr:sp macro="" textlink="">
      <xdr:nvSpPr>
        <xdr:cNvPr id="3156" name="CustomShape 1"/>
        <xdr:cNvSpPr/>
      </xdr:nvSpPr>
      <xdr:spPr>
        <a:xfrm>
          <a:off x="8345520" y="645271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145</xdr:row>
      <xdr:rowOff>0</xdr:rowOff>
    </xdr:from>
    <xdr:to>
      <xdr:col>4</xdr:col>
      <xdr:colOff>299520</xdr:colOff>
      <xdr:row>145</xdr:row>
      <xdr:rowOff>299520</xdr:rowOff>
    </xdr:to>
    <xdr:sp macro="" textlink="">
      <xdr:nvSpPr>
        <xdr:cNvPr id="3157" name="CustomShape 1"/>
        <xdr:cNvSpPr/>
      </xdr:nvSpPr>
      <xdr:spPr>
        <a:xfrm>
          <a:off x="8345520" y="64527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145</xdr:row>
      <xdr:rowOff>0</xdr:rowOff>
    </xdr:from>
    <xdr:to>
      <xdr:col>4</xdr:col>
      <xdr:colOff>299520</xdr:colOff>
      <xdr:row>145</xdr:row>
      <xdr:rowOff>299520</xdr:rowOff>
    </xdr:to>
    <xdr:sp macro="" textlink="">
      <xdr:nvSpPr>
        <xdr:cNvPr id="3158" name="CustomShape 1"/>
        <xdr:cNvSpPr/>
      </xdr:nvSpPr>
      <xdr:spPr>
        <a:xfrm>
          <a:off x="8345520" y="64527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145</xdr:row>
      <xdr:rowOff>0</xdr:rowOff>
    </xdr:from>
    <xdr:to>
      <xdr:col>4</xdr:col>
      <xdr:colOff>299520</xdr:colOff>
      <xdr:row>145</xdr:row>
      <xdr:rowOff>299520</xdr:rowOff>
    </xdr:to>
    <xdr:sp macro="" textlink="">
      <xdr:nvSpPr>
        <xdr:cNvPr id="3159" name="CustomShape 1"/>
        <xdr:cNvSpPr/>
      </xdr:nvSpPr>
      <xdr:spPr>
        <a:xfrm>
          <a:off x="8345520" y="64527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146</xdr:row>
      <xdr:rowOff>0</xdr:rowOff>
    </xdr:from>
    <xdr:to>
      <xdr:col>4</xdr:col>
      <xdr:colOff>299520</xdr:colOff>
      <xdr:row>146</xdr:row>
      <xdr:rowOff>308520</xdr:rowOff>
    </xdr:to>
    <xdr:sp macro="" textlink="">
      <xdr:nvSpPr>
        <xdr:cNvPr id="3160" name="CustomShape 1"/>
        <xdr:cNvSpPr/>
      </xdr:nvSpPr>
      <xdr:spPr>
        <a:xfrm>
          <a:off x="8345520" y="65079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146</xdr:row>
      <xdr:rowOff>0</xdr:rowOff>
    </xdr:from>
    <xdr:to>
      <xdr:col>4</xdr:col>
      <xdr:colOff>299520</xdr:colOff>
      <xdr:row>146</xdr:row>
      <xdr:rowOff>308520</xdr:rowOff>
    </xdr:to>
    <xdr:sp macro="" textlink="">
      <xdr:nvSpPr>
        <xdr:cNvPr id="3161" name="CustomShape 1"/>
        <xdr:cNvSpPr/>
      </xdr:nvSpPr>
      <xdr:spPr>
        <a:xfrm>
          <a:off x="8345520" y="65079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146</xdr:row>
      <xdr:rowOff>0</xdr:rowOff>
    </xdr:from>
    <xdr:to>
      <xdr:col>4</xdr:col>
      <xdr:colOff>299520</xdr:colOff>
      <xdr:row>146</xdr:row>
      <xdr:rowOff>299520</xdr:rowOff>
    </xdr:to>
    <xdr:sp macro="" textlink="">
      <xdr:nvSpPr>
        <xdr:cNvPr id="3162" name="CustomShape 1"/>
        <xdr:cNvSpPr/>
      </xdr:nvSpPr>
      <xdr:spPr>
        <a:xfrm>
          <a:off x="8345520" y="65079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146</xdr:row>
      <xdr:rowOff>0</xdr:rowOff>
    </xdr:from>
    <xdr:to>
      <xdr:col>4</xdr:col>
      <xdr:colOff>299520</xdr:colOff>
      <xdr:row>146</xdr:row>
      <xdr:rowOff>299520</xdr:rowOff>
    </xdr:to>
    <xdr:sp macro="" textlink="">
      <xdr:nvSpPr>
        <xdr:cNvPr id="3163" name="CustomShape 1"/>
        <xdr:cNvSpPr/>
      </xdr:nvSpPr>
      <xdr:spPr>
        <a:xfrm>
          <a:off x="8345520" y="65079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146</xdr:row>
      <xdr:rowOff>0</xdr:rowOff>
    </xdr:from>
    <xdr:to>
      <xdr:col>4</xdr:col>
      <xdr:colOff>299520</xdr:colOff>
      <xdr:row>146</xdr:row>
      <xdr:rowOff>299520</xdr:rowOff>
    </xdr:to>
    <xdr:sp macro="" textlink="">
      <xdr:nvSpPr>
        <xdr:cNvPr id="3164" name="CustomShape 1"/>
        <xdr:cNvSpPr/>
      </xdr:nvSpPr>
      <xdr:spPr>
        <a:xfrm>
          <a:off x="8345520" y="65079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146</xdr:row>
      <xdr:rowOff>0</xdr:rowOff>
    </xdr:from>
    <xdr:to>
      <xdr:col>4</xdr:col>
      <xdr:colOff>299520</xdr:colOff>
      <xdr:row>146</xdr:row>
      <xdr:rowOff>299520</xdr:rowOff>
    </xdr:to>
    <xdr:sp macro="" textlink="">
      <xdr:nvSpPr>
        <xdr:cNvPr id="3165" name="CustomShape 1"/>
        <xdr:cNvSpPr/>
      </xdr:nvSpPr>
      <xdr:spPr>
        <a:xfrm>
          <a:off x="8345520" y="65079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146</xdr:row>
      <xdr:rowOff>0</xdr:rowOff>
    </xdr:from>
    <xdr:to>
      <xdr:col>4</xdr:col>
      <xdr:colOff>299520</xdr:colOff>
      <xdr:row>146</xdr:row>
      <xdr:rowOff>308520</xdr:rowOff>
    </xdr:to>
    <xdr:sp macro="" textlink="">
      <xdr:nvSpPr>
        <xdr:cNvPr id="3166" name="CustomShape 1"/>
        <xdr:cNvSpPr/>
      </xdr:nvSpPr>
      <xdr:spPr>
        <a:xfrm>
          <a:off x="8345520" y="65079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146</xdr:row>
      <xdr:rowOff>0</xdr:rowOff>
    </xdr:from>
    <xdr:to>
      <xdr:col>4</xdr:col>
      <xdr:colOff>299520</xdr:colOff>
      <xdr:row>146</xdr:row>
      <xdr:rowOff>308520</xdr:rowOff>
    </xdr:to>
    <xdr:sp macro="" textlink="">
      <xdr:nvSpPr>
        <xdr:cNvPr id="3167" name="CustomShape 1"/>
        <xdr:cNvSpPr/>
      </xdr:nvSpPr>
      <xdr:spPr>
        <a:xfrm>
          <a:off x="8345520" y="65079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146</xdr:row>
      <xdr:rowOff>0</xdr:rowOff>
    </xdr:from>
    <xdr:to>
      <xdr:col>4</xdr:col>
      <xdr:colOff>299520</xdr:colOff>
      <xdr:row>146</xdr:row>
      <xdr:rowOff>299520</xdr:rowOff>
    </xdr:to>
    <xdr:sp macro="" textlink="">
      <xdr:nvSpPr>
        <xdr:cNvPr id="3168" name="CustomShape 1"/>
        <xdr:cNvSpPr/>
      </xdr:nvSpPr>
      <xdr:spPr>
        <a:xfrm>
          <a:off x="8345520" y="65079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146</xdr:row>
      <xdr:rowOff>0</xdr:rowOff>
    </xdr:from>
    <xdr:to>
      <xdr:col>4</xdr:col>
      <xdr:colOff>299520</xdr:colOff>
      <xdr:row>146</xdr:row>
      <xdr:rowOff>299520</xdr:rowOff>
    </xdr:to>
    <xdr:sp macro="" textlink="">
      <xdr:nvSpPr>
        <xdr:cNvPr id="3169" name="CustomShape 1"/>
        <xdr:cNvSpPr/>
      </xdr:nvSpPr>
      <xdr:spPr>
        <a:xfrm>
          <a:off x="8345520" y="65079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146</xdr:row>
      <xdr:rowOff>0</xdr:rowOff>
    </xdr:from>
    <xdr:to>
      <xdr:col>4</xdr:col>
      <xdr:colOff>299520</xdr:colOff>
      <xdr:row>146</xdr:row>
      <xdr:rowOff>299520</xdr:rowOff>
    </xdr:to>
    <xdr:sp macro="" textlink="">
      <xdr:nvSpPr>
        <xdr:cNvPr id="3170" name="CustomShape 1"/>
        <xdr:cNvSpPr/>
      </xdr:nvSpPr>
      <xdr:spPr>
        <a:xfrm>
          <a:off x="8345520" y="65079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146</xdr:row>
      <xdr:rowOff>0</xdr:rowOff>
    </xdr:from>
    <xdr:to>
      <xdr:col>4</xdr:col>
      <xdr:colOff>299520</xdr:colOff>
      <xdr:row>146</xdr:row>
      <xdr:rowOff>308520</xdr:rowOff>
    </xdr:to>
    <xdr:sp macro="" textlink="">
      <xdr:nvSpPr>
        <xdr:cNvPr id="3171" name="CustomShape 1"/>
        <xdr:cNvSpPr/>
      </xdr:nvSpPr>
      <xdr:spPr>
        <a:xfrm>
          <a:off x="8345520" y="65079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146</xdr:row>
      <xdr:rowOff>0</xdr:rowOff>
    </xdr:from>
    <xdr:to>
      <xdr:col>4</xdr:col>
      <xdr:colOff>299520</xdr:colOff>
      <xdr:row>146</xdr:row>
      <xdr:rowOff>308520</xdr:rowOff>
    </xdr:to>
    <xdr:sp macro="" textlink="">
      <xdr:nvSpPr>
        <xdr:cNvPr id="3172" name="CustomShape 1"/>
        <xdr:cNvSpPr/>
      </xdr:nvSpPr>
      <xdr:spPr>
        <a:xfrm>
          <a:off x="8345520" y="65079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146</xdr:row>
      <xdr:rowOff>0</xdr:rowOff>
    </xdr:from>
    <xdr:to>
      <xdr:col>4</xdr:col>
      <xdr:colOff>299520</xdr:colOff>
      <xdr:row>146</xdr:row>
      <xdr:rowOff>299520</xdr:rowOff>
    </xdr:to>
    <xdr:sp macro="" textlink="">
      <xdr:nvSpPr>
        <xdr:cNvPr id="3173" name="CustomShape 1"/>
        <xdr:cNvSpPr/>
      </xdr:nvSpPr>
      <xdr:spPr>
        <a:xfrm>
          <a:off x="8345520" y="65079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146</xdr:row>
      <xdr:rowOff>0</xdr:rowOff>
    </xdr:from>
    <xdr:to>
      <xdr:col>4</xdr:col>
      <xdr:colOff>299520</xdr:colOff>
      <xdr:row>146</xdr:row>
      <xdr:rowOff>299520</xdr:rowOff>
    </xdr:to>
    <xdr:sp macro="" textlink="">
      <xdr:nvSpPr>
        <xdr:cNvPr id="3174" name="CustomShape 1"/>
        <xdr:cNvSpPr/>
      </xdr:nvSpPr>
      <xdr:spPr>
        <a:xfrm>
          <a:off x="8345520" y="65079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146</xdr:row>
      <xdr:rowOff>0</xdr:rowOff>
    </xdr:from>
    <xdr:to>
      <xdr:col>4</xdr:col>
      <xdr:colOff>299520</xdr:colOff>
      <xdr:row>146</xdr:row>
      <xdr:rowOff>299520</xdr:rowOff>
    </xdr:to>
    <xdr:sp macro="" textlink="">
      <xdr:nvSpPr>
        <xdr:cNvPr id="3175" name="CustomShape 1"/>
        <xdr:cNvSpPr/>
      </xdr:nvSpPr>
      <xdr:spPr>
        <a:xfrm>
          <a:off x="8345520" y="65079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146</xdr:row>
      <xdr:rowOff>0</xdr:rowOff>
    </xdr:from>
    <xdr:to>
      <xdr:col>4</xdr:col>
      <xdr:colOff>299520</xdr:colOff>
      <xdr:row>146</xdr:row>
      <xdr:rowOff>299520</xdr:rowOff>
    </xdr:to>
    <xdr:sp macro="" textlink="">
      <xdr:nvSpPr>
        <xdr:cNvPr id="3176" name="CustomShape 1"/>
        <xdr:cNvSpPr/>
      </xdr:nvSpPr>
      <xdr:spPr>
        <a:xfrm>
          <a:off x="8345520" y="65079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146</xdr:row>
      <xdr:rowOff>0</xdr:rowOff>
    </xdr:from>
    <xdr:to>
      <xdr:col>4</xdr:col>
      <xdr:colOff>299520</xdr:colOff>
      <xdr:row>146</xdr:row>
      <xdr:rowOff>308520</xdr:rowOff>
    </xdr:to>
    <xdr:sp macro="" textlink="">
      <xdr:nvSpPr>
        <xdr:cNvPr id="3177" name="CustomShape 1"/>
        <xdr:cNvSpPr/>
      </xdr:nvSpPr>
      <xdr:spPr>
        <a:xfrm>
          <a:off x="8345520" y="65079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146</xdr:row>
      <xdr:rowOff>0</xdr:rowOff>
    </xdr:from>
    <xdr:to>
      <xdr:col>4</xdr:col>
      <xdr:colOff>299520</xdr:colOff>
      <xdr:row>146</xdr:row>
      <xdr:rowOff>308520</xdr:rowOff>
    </xdr:to>
    <xdr:sp macro="" textlink="">
      <xdr:nvSpPr>
        <xdr:cNvPr id="3178" name="CustomShape 1"/>
        <xdr:cNvSpPr/>
      </xdr:nvSpPr>
      <xdr:spPr>
        <a:xfrm>
          <a:off x="8345520" y="650797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146</xdr:row>
      <xdr:rowOff>0</xdr:rowOff>
    </xdr:from>
    <xdr:to>
      <xdr:col>4</xdr:col>
      <xdr:colOff>299520</xdr:colOff>
      <xdr:row>146</xdr:row>
      <xdr:rowOff>299520</xdr:rowOff>
    </xdr:to>
    <xdr:sp macro="" textlink="">
      <xdr:nvSpPr>
        <xdr:cNvPr id="3179" name="CustomShape 1"/>
        <xdr:cNvSpPr/>
      </xdr:nvSpPr>
      <xdr:spPr>
        <a:xfrm>
          <a:off x="8345520" y="65079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146</xdr:row>
      <xdr:rowOff>0</xdr:rowOff>
    </xdr:from>
    <xdr:to>
      <xdr:col>4</xdr:col>
      <xdr:colOff>299520</xdr:colOff>
      <xdr:row>146</xdr:row>
      <xdr:rowOff>299520</xdr:rowOff>
    </xdr:to>
    <xdr:sp macro="" textlink="">
      <xdr:nvSpPr>
        <xdr:cNvPr id="3180" name="CustomShape 1"/>
        <xdr:cNvSpPr/>
      </xdr:nvSpPr>
      <xdr:spPr>
        <a:xfrm>
          <a:off x="8345520" y="65079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146</xdr:row>
      <xdr:rowOff>0</xdr:rowOff>
    </xdr:from>
    <xdr:to>
      <xdr:col>4</xdr:col>
      <xdr:colOff>299520</xdr:colOff>
      <xdr:row>146</xdr:row>
      <xdr:rowOff>299520</xdr:rowOff>
    </xdr:to>
    <xdr:sp macro="" textlink="">
      <xdr:nvSpPr>
        <xdr:cNvPr id="3181" name="CustomShape 1"/>
        <xdr:cNvSpPr/>
      </xdr:nvSpPr>
      <xdr:spPr>
        <a:xfrm>
          <a:off x="8345520" y="650797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147</xdr:row>
      <xdr:rowOff>0</xdr:rowOff>
    </xdr:from>
    <xdr:to>
      <xdr:col>4</xdr:col>
      <xdr:colOff>299520</xdr:colOff>
      <xdr:row>147</xdr:row>
      <xdr:rowOff>308520</xdr:rowOff>
    </xdr:to>
    <xdr:sp macro="" textlink="">
      <xdr:nvSpPr>
        <xdr:cNvPr id="3182" name="CustomShape 1"/>
        <xdr:cNvSpPr/>
      </xdr:nvSpPr>
      <xdr:spPr>
        <a:xfrm>
          <a:off x="8345520" y="65632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147</xdr:row>
      <xdr:rowOff>0</xdr:rowOff>
    </xdr:from>
    <xdr:to>
      <xdr:col>4</xdr:col>
      <xdr:colOff>299520</xdr:colOff>
      <xdr:row>147</xdr:row>
      <xdr:rowOff>308520</xdr:rowOff>
    </xdr:to>
    <xdr:sp macro="" textlink="">
      <xdr:nvSpPr>
        <xdr:cNvPr id="3183" name="CustomShape 1"/>
        <xdr:cNvSpPr/>
      </xdr:nvSpPr>
      <xdr:spPr>
        <a:xfrm>
          <a:off x="8345520" y="65632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147</xdr:row>
      <xdr:rowOff>0</xdr:rowOff>
    </xdr:from>
    <xdr:to>
      <xdr:col>4</xdr:col>
      <xdr:colOff>299520</xdr:colOff>
      <xdr:row>147</xdr:row>
      <xdr:rowOff>299520</xdr:rowOff>
    </xdr:to>
    <xdr:sp macro="" textlink="">
      <xdr:nvSpPr>
        <xdr:cNvPr id="3184" name="CustomShape 1"/>
        <xdr:cNvSpPr/>
      </xdr:nvSpPr>
      <xdr:spPr>
        <a:xfrm>
          <a:off x="8345520" y="65632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147</xdr:row>
      <xdr:rowOff>0</xdr:rowOff>
    </xdr:from>
    <xdr:to>
      <xdr:col>4</xdr:col>
      <xdr:colOff>299520</xdr:colOff>
      <xdr:row>147</xdr:row>
      <xdr:rowOff>299520</xdr:rowOff>
    </xdr:to>
    <xdr:sp macro="" textlink="">
      <xdr:nvSpPr>
        <xdr:cNvPr id="3185" name="CustomShape 1"/>
        <xdr:cNvSpPr/>
      </xdr:nvSpPr>
      <xdr:spPr>
        <a:xfrm>
          <a:off x="8345520" y="65632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147</xdr:row>
      <xdr:rowOff>0</xdr:rowOff>
    </xdr:from>
    <xdr:to>
      <xdr:col>4</xdr:col>
      <xdr:colOff>299520</xdr:colOff>
      <xdr:row>147</xdr:row>
      <xdr:rowOff>299520</xdr:rowOff>
    </xdr:to>
    <xdr:sp macro="" textlink="">
      <xdr:nvSpPr>
        <xdr:cNvPr id="3186" name="CustomShape 1"/>
        <xdr:cNvSpPr/>
      </xdr:nvSpPr>
      <xdr:spPr>
        <a:xfrm>
          <a:off x="8345520" y="65632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147</xdr:row>
      <xdr:rowOff>0</xdr:rowOff>
    </xdr:from>
    <xdr:to>
      <xdr:col>4</xdr:col>
      <xdr:colOff>299520</xdr:colOff>
      <xdr:row>147</xdr:row>
      <xdr:rowOff>299520</xdr:rowOff>
    </xdr:to>
    <xdr:sp macro="" textlink="">
      <xdr:nvSpPr>
        <xdr:cNvPr id="3187" name="CustomShape 1"/>
        <xdr:cNvSpPr/>
      </xdr:nvSpPr>
      <xdr:spPr>
        <a:xfrm>
          <a:off x="8345520" y="65632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147</xdr:row>
      <xdr:rowOff>0</xdr:rowOff>
    </xdr:from>
    <xdr:to>
      <xdr:col>4</xdr:col>
      <xdr:colOff>299520</xdr:colOff>
      <xdr:row>147</xdr:row>
      <xdr:rowOff>308520</xdr:rowOff>
    </xdr:to>
    <xdr:sp macro="" textlink="">
      <xdr:nvSpPr>
        <xdr:cNvPr id="3188" name="CustomShape 1"/>
        <xdr:cNvSpPr/>
      </xdr:nvSpPr>
      <xdr:spPr>
        <a:xfrm>
          <a:off x="8345520" y="65632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147</xdr:row>
      <xdr:rowOff>0</xdr:rowOff>
    </xdr:from>
    <xdr:to>
      <xdr:col>4</xdr:col>
      <xdr:colOff>299520</xdr:colOff>
      <xdr:row>147</xdr:row>
      <xdr:rowOff>308520</xdr:rowOff>
    </xdr:to>
    <xdr:sp macro="" textlink="">
      <xdr:nvSpPr>
        <xdr:cNvPr id="3189" name="CustomShape 1"/>
        <xdr:cNvSpPr/>
      </xdr:nvSpPr>
      <xdr:spPr>
        <a:xfrm>
          <a:off x="8345520" y="65632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147</xdr:row>
      <xdr:rowOff>0</xdr:rowOff>
    </xdr:from>
    <xdr:to>
      <xdr:col>4</xdr:col>
      <xdr:colOff>299520</xdr:colOff>
      <xdr:row>147</xdr:row>
      <xdr:rowOff>299520</xdr:rowOff>
    </xdr:to>
    <xdr:sp macro="" textlink="">
      <xdr:nvSpPr>
        <xdr:cNvPr id="3190" name="CustomShape 1"/>
        <xdr:cNvSpPr/>
      </xdr:nvSpPr>
      <xdr:spPr>
        <a:xfrm>
          <a:off x="8345520" y="65632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147</xdr:row>
      <xdr:rowOff>0</xdr:rowOff>
    </xdr:from>
    <xdr:to>
      <xdr:col>4</xdr:col>
      <xdr:colOff>299520</xdr:colOff>
      <xdr:row>147</xdr:row>
      <xdr:rowOff>299520</xdr:rowOff>
    </xdr:to>
    <xdr:sp macro="" textlink="">
      <xdr:nvSpPr>
        <xdr:cNvPr id="3191" name="CustomShape 1"/>
        <xdr:cNvSpPr/>
      </xdr:nvSpPr>
      <xdr:spPr>
        <a:xfrm>
          <a:off x="8345520" y="65632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147</xdr:row>
      <xdr:rowOff>0</xdr:rowOff>
    </xdr:from>
    <xdr:to>
      <xdr:col>4</xdr:col>
      <xdr:colOff>299520</xdr:colOff>
      <xdr:row>147</xdr:row>
      <xdr:rowOff>299520</xdr:rowOff>
    </xdr:to>
    <xdr:sp macro="" textlink="">
      <xdr:nvSpPr>
        <xdr:cNvPr id="3192" name="CustomShape 1"/>
        <xdr:cNvSpPr/>
      </xdr:nvSpPr>
      <xdr:spPr>
        <a:xfrm>
          <a:off x="8345520" y="65632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147</xdr:row>
      <xdr:rowOff>0</xdr:rowOff>
    </xdr:from>
    <xdr:to>
      <xdr:col>4</xdr:col>
      <xdr:colOff>299520</xdr:colOff>
      <xdr:row>147</xdr:row>
      <xdr:rowOff>308520</xdr:rowOff>
    </xdr:to>
    <xdr:sp macro="" textlink="">
      <xdr:nvSpPr>
        <xdr:cNvPr id="3193" name="CustomShape 1"/>
        <xdr:cNvSpPr/>
      </xdr:nvSpPr>
      <xdr:spPr>
        <a:xfrm>
          <a:off x="8345520" y="65632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147</xdr:row>
      <xdr:rowOff>0</xdr:rowOff>
    </xdr:from>
    <xdr:to>
      <xdr:col>4</xdr:col>
      <xdr:colOff>299520</xdr:colOff>
      <xdr:row>147</xdr:row>
      <xdr:rowOff>308520</xdr:rowOff>
    </xdr:to>
    <xdr:sp macro="" textlink="">
      <xdr:nvSpPr>
        <xdr:cNvPr id="3194" name="CustomShape 1"/>
        <xdr:cNvSpPr/>
      </xdr:nvSpPr>
      <xdr:spPr>
        <a:xfrm>
          <a:off x="8345520" y="65632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147</xdr:row>
      <xdr:rowOff>0</xdr:rowOff>
    </xdr:from>
    <xdr:to>
      <xdr:col>4</xdr:col>
      <xdr:colOff>299520</xdr:colOff>
      <xdr:row>147</xdr:row>
      <xdr:rowOff>299520</xdr:rowOff>
    </xdr:to>
    <xdr:sp macro="" textlink="">
      <xdr:nvSpPr>
        <xdr:cNvPr id="3195" name="CustomShape 1"/>
        <xdr:cNvSpPr/>
      </xdr:nvSpPr>
      <xdr:spPr>
        <a:xfrm>
          <a:off x="8345520" y="65632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147</xdr:row>
      <xdr:rowOff>0</xdr:rowOff>
    </xdr:from>
    <xdr:to>
      <xdr:col>4</xdr:col>
      <xdr:colOff>299520</xdr:colOff>
      <xdr:row>147</xdr:row>
      <xdr:rowOff>299520</xdr:rowOff>
    </xdr:to>
    <xdr:sp macro="" textlink="">
      <xdr:nvSpPr>
        <xdr:cNvPr id="3196" name="CustomShape 1"/>
        <xdr:cNvSpPr/>
      </xdr:nvSpPr>
      <xdr:spPr>
        <a:xfrm>
          <a:off x="8345520" y="65632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147</xdr:row>
      <xdr:rowOff>0</xdr:rowOff>
    </xdr:from>
    <xdr:to>
      <xdr:col>4</xdr:col>
      <xdr:colOff>299520</xdr:colOff>
      <xdr:row>147</xdr:row>
      <xdr:rowOff>299520</xdr:rowOff>
    </xdr:to>
    <xdr:sp macro="" textlink="">
      <xdr:nvSpPr>
        <xdr:cNvPr id="3197" name="CustomShape 1"/>
        <xdr:cNvSpPr/>
      </xdr:nvSpPr>
      <xdr:spPr>
        <a:xfrm>
          <a:off x="8345520" y="65632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147</xdr:row>
      <xdr:rowOff>0</xdr:rowOff>
    </xdr:from>
    <xdr:to>
      <xdr:col>4</xdr:col>
      <xdr:colOff>299520</xdr:colOff>
      <xdr:row>147</xdr:row>
      <xdr:rowOff>299520</xdr:rowOff>
    </xdr:to>
    <xdr:sp macro="" textlink="">
      <xdr:nvSpPr>
        <xdr:cNvPr id="3198" name="CustomShape 1"/>
        <xdr:cNvSpPr/>
      </xdr:nvSpPr>
      <xdr:spPr>
        <a:xfrm>
          <a:off x="8345520" y="65632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147</xdr:row>
      <xdr:rowOff>0</xdr:rowOff>
    </xdr:from>
    <xdr:to>
      <xdr:col>4</xdr:col>
      <xdr:colOff>299520</xdr:colOff>
      <xdr:row>147</xdr:row>
      <xdr:rowOff>308520</xdr:rowOff>
    </xdr:to>
    <xdr:sp macro="" textlink="">
      <xdr:nvSpPr>
        <xdr:cNvPr id="3199" name="CustomShape 1"/>
        <xdr:cNvSpPr/>
      </xdr:nvSpPr>
      <xdr:spPr>
        <a:xfrm>
          <a:off x="8345520" y="65632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147</xdr:row>
      <xdr:rowOff>0</xdr:rowOff>
    </xdr:from>
    <xdr:to>
      <xdr:col>4</xdr:col>
      <xdr:colOff>299520</xdr:colOff>
      <xdr:row>147</xdr:row>
      <xdr:rowOff>308520</xdr:rowOff>
    </xdr:to>
    <xdr:sp macro="" textlink="">
      <xdr:nvSpPr>
        <xdr:cNvPr id="3200" name="CustomShape 1"/>
        <xdr:cNvSpPr/>
      </xdr:nvSpPr>
      <xdr:spPr>
        <a:xfrm>
          <a:off x="8345520" y="656323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147</xdr:row>
      <xdr:rowOff>0</xdr:rowOff>
    </xdr:from>
    <xdr:to>
      <xdr:col>4</xdr:col>
      <xdr:colOff>299520</xdr:colOff>
      <xdr:row>147</xdr:row>
      <xdr:rowOff>299520</xdr:rowOff>
    </xdr:to>
    <xdr:sp macro="" textlink="">
      <xdr:nvSpPr>
        <xdr:cNvPr id="3201" name="CustomShape 1"/>
        <xdr:cNvSpPr/>
      </xdr:nvSpPr>
      <xdr:spPr>
        <a:xfrm>
          <a:off x="8345520" y="65632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147</xdr:row>
      <xdr:rowOff>0</xdr:rowOff>
    </xdr:from>
    <xdr:to>
      <xdr:col>4</xdr:col>
      <xdr:colOff>299520</xdr:colOff>
      <xdr:row>147</xdr:row>
      <xdr:rowOff>299520</xdr:rowOff>
    </xdr:to>
    <xdr:sp macro="" textlink="">
      <xdr:nvSpPr>
        <xdr:cNvPr id="3202" name="CustomShape 1"/>
        <xdr:cNvSpPr/>
      </xdr:nvSpPr>
      <xdr:spPr>
        <a:xfrm>
          <a:off x="8345520" y="65632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147</xdr:row>
      <xdr:rowOff>0</xdr:rowOff>
    </xdr:from>
    <xdr:to>
      <xdr:col>4</xdr:col>
      <xdr:colOff>299520</xdr:colOff>
      <xdr:row>147</xdr:row>
      <xdr:rowOff>299520</xdr:rowOff>
    </xdr:to>
    <xdr:sp macro="" textlink="">
      <xdr:nvSpPr>
        <xdr:cNvPr id="3203" name="CustomShape 1"/>
        <xdr:cNvSpPr/>
      </xdr:nvSpPr>
      <xdr:spPr>
        <a:xfrm>
          <a:off x="8345520" y="656323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148</xdr:row>
      <xdr:rowOff>0</xdr:rowOff>
    </xdr:from>
    <xdr:to>
      <xdr:col>4</xdr:col>
      <xdr:colOff>299520</xdr:colOff>
      <xdr:row>148</xdr:row>
      <xdr:rowOff>308520</xdr:rowOff>
    </xdr:to>
    <xdr:sp macro="" textlink="">
      <xdr:nvSpPr>
        <xdr:cNvPr id="3204" name="CustomShape 1"/>
        <xdr:cNvSpPr/>
      </xdr:nvSpPr>
      <xdr:spPr>
        <a:xfrm>
          <a:off x="8345520" y="66184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148</xdr:row>
      <xdr:rowOff>0</xdr:rowOff>
    </xdr:from>
    <xdr:to>
      <xdr:col>4</xdr:col>
      <xdr:colOff>299520</xdr:colOff>
      <xdr:row>148</xdr:row>
      <xdr:rowOff>308520</xdr:rowOff>
    </xdr:to>
    <xdr:sp macro="" textlink="">
      <xdr:nvSpPr>
        <xdr:cNvPr id="3205" name="CustomShape 1"/>
        <xdr:cNvSpPr/>
      </xdr:nvSpPr>
      <xdr:spPr>
        <a:xfrm>
          <a:off x="8345520" y="66184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148</xdr:row>
      <xdr:rowOff>0</xdr:rowOff>
    </xdr:from>
    <xdr:to>
      <xdr:col>4</xdr:col>
      <xdr:colOff>299520</xdr:colOff>
      <xdr:row>148</xdr:row>
      <xdr:rowOff>299520</xdr:rowOff>
    </xdr:to>
    <xdr:sp macro="" textlink="">
      <xdr:nvSpPr>
        <xdr:cNvPr id="3206" name="CustomShape 1"/>
        <xdr:cNvSpPr/>
      </xdr:nvSpPr>
      <xdr:spPr>
        <a:xfrm>
          <a:off x="8345520" y="66184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148</xdr:row>
      <xdr:rowOff>0</xdr:rowOff>
    </xdr:from>
    <xdr:to>
      <xdr:col>4</xdr:col>
      <xdr:colOff>299520</xdr:colOff>
      <xdr:row>148</xdr:row>
      <xdr:rowOff>299520</xdr:rowOff>
    </xdr:to>
    <xdr:sp macro="" textlink="">
      <xdr:nvSpPr>
        <xdr:cNvPr id="3207" name="CustomShape 1"/>
        <xdr:cNvSpPr/>
      </xdr:nvSpPr>
      <xdr:spPr>
        <a:xfrm>
          <a:off x="8345520" y="66184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148</xdr:row>
      <xdr:rowOff>0</xdr:rowOff>
    </xdr:from>
    <xdr:to>
      <xdr:col>4</xdr:col>
      <xdr:colOff>299520</xdr:colOff>
      <xdr:row>148</xdr:row>
      <xdr:rowOff>299520</xdr:rowOff>
    </xdr:to>
    <xdr:sp macro="" textlink="">
      <xdr:nvSpPr>
        <xdr:cNvPr id="3208" name="CustomShape 1"/>
        <xdr:cNvSpPr/>
      </xdr:nvSpPr>
      <xdr:spPr>
        <a:xfrm>
          <a:off x="8345520" y="66184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148</xdr:row>
      <xdr:rowOff>0</xdr:rowOff>
    </xdr:from>
    <xdr:to>
      <xdr:col>4</xdr:col>
      <xdr:colOff>299520</xdr:colOff>
      <xdr:row>148</xdr:row>
      <xdr:rowOff>299520</xdr:rowOff>
    </xdr:to>
    <xdr:sp macro="" textlink="">
      <xdr:nvSpPr>
        <xdr:cNvPr id="3209" name="CustomShape 1"/>
        <xdr:cNvSpPr/>
      </xdr:nvSpPr>
      <xdr:spPr>
        <a:xfrm>
          <a:off x="8345520" y="66184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148</xdr:row>
      <xdr:rowOff>0</xdr:rowOff>
    </xdr:from>
    <xdr:to>
      <xdr:col>4</xdr:col>
      <xdr:colOff>299520</xdr:colOff>
      <xdr:row>148</xdr:row>
      <xdr:rowOff>308520</xdr:rowOff>
    </xdr:to>
    <xdr:sp macro="" textlink="">
      <xdr:nvSpPr>
        <xdr:cNvPr id="3210" name="CustomShape 1"/>
        <xdr:cNvSpPr/>
      </xdr:nvSpPr>
      <xdr:spPr>
        <a:xfrm>
          <a:off x="8345520" y="66184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148</xdr:row>
      <xdr:rowOff>0</xdr:rowOff>
    </xdr:from>
    <xdr:to>
      <xdr:col>4</xdr:col>
      <xdr:colOff>299520</xdr:colOff>
      <xdr:row>148</xdr:row>
      <xdr:rowOff>308520</xdr:rowOff>
    </xdr:to>
    <xdr:sp macro="" textlink="">
      <xdr:nvSpPr>
        <xdr:cNvPr id="3211" name="CustomShape 1"/>
        <xdr:cNvSpPr/>
      </xdr:nvSpPr>
      <xdr:spPr>
        <a:xfrm>
          <a:off x="8345520" y="66184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148</xdr:row>
      <xdr:rowOff>0</xdr:rowOff>
    </xdr:from>
    <xdr:to>
      <xdr:col>4</xdr:col>
      <xdr:colOff>299520</xdr:colOff>
      <xdr:row>148</xdr:row>
      <xdr:rowOff>299520</xdr:rowOff>
    </xdr:to>
    <xdr:sp macro="" textlink="">
      <xdr:nvSpPr>
        <xdr:cNvPr id="3212" name="CustomShape 1"/>
        <xdr:cNvSpPr/>
      </xdr:nvSpPr>
      <xdr:spPr>
        <a:xfrm>
          <a:off x="8345520" y="66184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148</xdr:row>
      <xdr:rowOff>0</xdr:rowOff>
    </xdr:from>
    <xdr:to>
      <xdr:col>4</xdr:col>
      <xdr:colOff>299520</xdr:colOff>
      <xdr:row>148</xdr:row>
      <xdr:rowOff>299520</xdr:rowOff>
    </xdr:to>
    <xdr:sp macro="" textlink="">
      <xdr:nvSpPr>
        <xdr:cNvPr id="3213" name="CustomShape 1"/>
        <xdr:cNvSpPr/>
      </xdr:nvSpPr>
      <xdr:spPr>
        <a:xfrm>
          <a:off x="8345520" y="66184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148</xdr:row>
      <xdr:rowOff>0</xdr:rowOff>
    </xdr:from>
    <xdr:to>
      <xdr:col>4</xdr:col>
      <xdr:colOff>299520</xdr:colOff>
      <xdr:row>148</xdr:row>
      <xdr:rowOff>299520</xdr:rowOff>
    </xdr:to>
    <xdr:sp macro="" textlink="">
      <xdr:nvSpPr>
        <xdr:cNvPr id="3214" name="CustomShape 1"/>
        <xdr:cNvSpPr/>
      </xdr:nvSpPr>
      <xdr:spPr>
        <a:xfrm>
          <a:off x="8345520" y="66184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148</xdr:row>
      <xdr:rowOff>0</xdr:rowOff>
    </xdr:from>
    <xdr:to>
      <xdr:col>4</xdr:col>
      <xdr:colOff>299520</xdr:colOff>
      <xdr:row>148</xdr:row>
      <xdr:rowOff>308520</xdr:rowOff>
    </xdr:to>
    <xdr:sp macro="" textlink="">
      <xdr:nvSpPr>
        <xdr:cNvPr id="3215" name="CustomShape 1"/>
        <xdr:cNvSpPr/>
      </xdr:nvSpPr>
      <xdr:spPr>
        <a:xfrm>
          <a:off x="8345520" y="66184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148</xdr:row>
      <xdr:rowOff>0</xdr:rowOff>
    </xdr:from>
    <xdr:to>
      <xdr:col>4</xdr:col>
      <xdr:colOff>299520</xdr:colOff>
      <xdr:row>148</xdr:row>
      <xdr:rowOff>308520</xdr:rowOff>
    </xdr:to>
    <xdr:sp macro="" textlink="">
      <xdr:nvSpPr>
        <xdr:cNvPr id="3216" name="CustomShape 1"/>
        <xdr:cNvSpPr/>
      </xdr:nvSpPr>
      <xdr:spPr>
        <a:xfrm>
          <a:off x="8345520" y="66184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148</xdr:row>
      <xdr:rowOff>0</xdr:rowOff>
    </xdr:from>
    <xdr:to>
      <xdr:col>4</xdr:col>
      <xdr:colOff>299520</xdr:colOff>
      <xdr:row>148</xdr:row>
      <xdr:rowOff>299520</xdr:rowOff>
    </xdr:to>
    <xdr:sp macro="" textlink="">
      <xdr:nvSpPr>
        <xdr:cNvPr id="3217" name="CustomShape 1"/>
        <xdr:cNvSpPr/>
      </xdr:nvSpPr>
      <xdr:spPr>
        <a:xfrm>
          <a:off x="8345520" y="66184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148</xdr:row>
      <xdr:rowOff>0</xdr:rowOff>
    </xdr:from>
    <xdr:to>
      <xdr:col>4</xdr:col>
      <xdr:colOff>299520</xdr:colOff>
      <xdr:row>148</xdr:row>
      <xdr:rowOff>299520</xdr:rowOff>
    </xdr:to>
    <xdr:sp macro="" textlink="">
      <xdr:nvSpPr>
        <xdr:cNvPr id="3218" name="CustomShape 1"/>
        <xdr:cNvSpPr/>
      </xdr:nvSpPr>
      <xdr:spPr>
        <a:xfrm>
          <a:off x="8345520" y="66184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148</xdr:row>
      <xdr:rowOff>0</xdr:rowOff>
    </xdr:from>
    <xdr:to>
      <xdr:col>4</xdr:col>
      <xdr:colOff>299520</xdr:colOff>
      <xdr:row>148</xdr:row>
      <xdr:rowOff>299520</xdr:rowOff>
    </xdr:to>
    <xdr:sp macro="" textlink="">
      <xdr:nvSpPr>
        <xdr:cNvPr id="3219" name="CustomShape 1"/>
        <xdr:cNvSpPr/>
      </xdr:nvSpPr>
      <xdr:spPr>
        <a:xfrm>
          <a:off x="8345520" y="66184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148</xdr:row>
      <xdr:rowOff>0</xdr:rowOff>
    </xdr:from>
    <xdr:to>
      <xdr:col>4</xdr:col>
      <xdr:colOff>299520</xdr:colOff>
      <xdr:row>148</xdr:row>
      <xdr:rowOff>299520</xdr:rowOff>
    </xdr:to>
    <xdr:sp macro="" textlink="">
      <xdr:nvSpPr>
        <xdr:cNvPr id="3220" name="CustomShape 1"/>
        <xdr:cNvSpPr/>
      </xdr:nvSpPr>
      <xdr:spPr>
        <a:xfrm>
          <a:off x="8345520" y="66184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148</xdr:row>
      <xdr:rowOff>0</xdr:rowOff>
    </xdr:from>
    <xdr:to>
      <xdr:col>4</xdr:col>
      <xdr:colOff>299520</xdr:colOff>
      <xdr:row>148</xdr:row>
      <xdr:rowOff>308520</xdr:rowOff>
    </xdr:to>
    <xdr:sp macro="" textlink="">
      <xdr:nvSpPr>
        <xdr:cNvPr id="3221" name="CustomShape 1"/>
        <xdr:cNvSpPr/>
      </xdr:nvSpPr>
      <xdr:spPr>
        <a:xfrm>
          <a:off x="8345520" y="66184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148</xdr:row>
      <xdr:rowOff>0</xdr:rowOff>
    </xdr:from>
    <xdr:to>
      <xdr:col>4</xdr:col>
      <xdr:colOff>299520</xdr:colOff>
      <xdr:row>148</xdr:row>
      <xdr:rowOff>308520</xdr:rowOff>
    </xdr:to>
    <xdr:sp macro="" textlink="">
      <xdr:nvSpPr>
        <xdr:cNvPr id="3222" name="CustomShape 1"/>
        <xdr:cNvSpPr/>
      </xdr:nvSpPr>
      <xdr:spPr>
        <a:xfrm>
          <a:off x="8345520" y="661845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148</xdr:row>
      <xdr:rowOff>0</xdr:rowOff>
    </xdr:from>
    <xdr:to>
      <xdr:col>4</xdr:col>
      <xdr:colOff>299520</xdr:colOff>
      <xdr:row>148</xdr:row>
      <xdr:rowOff>299520</xdr:rowOff>
    </xdr:to>
    <xdr:sp macro="" textlink="">
      <xdr:nvSpPr>
        <xdr:cNvPr id="3223" name="CustomShape 1"/>
        <xdr:cNvSpPr/>
      </xdr:nvSpPr>
      <xdr:spPr>
        <a:xfrm>
          <a:off x="8345520" y="66184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148</xdr:row>
      <xdr:rowOff>0</xdr:rowOff>
    </xdr:from>
    <xdr:to>
      <xdr:col>4</xdr:col>
      <xdr:colOff>299520</xdr:colOff>
      <xdr:row>148</xdr:row>
      <xdr:rowOff>299520</xdr:rowOff>
    </xdr:to>
    <xdr:sp macro="" textlink="">
      <xdr:nvSpPr>
        <xdr:cNvPr id="3224" name="CustomShape 1"/>
        <xdr:cNvSpPr/>
      </xdr:nvSpPr>
      <xdr:spPr>
        <a:xfrm>
          <a:off x="8345520" y="66184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148</xdr:row>
      <xdr:rowOff>0</xdr:rowOff>
    </xdr:from>
    <xdr:to>
      <xdr:col>4</xdr:col>
      <xdr:colOff>299520</xdr:colOff>
      <xdr:row>148</xdr:row>
      <xdr:rowOff>299520</xdr:rowOff>
    </xdr:to>
    <xdr:sp macro="" textlink="">
      <xdr:nvSpPr>
        <xdr:cNvPr id="3225" name="CustomShape 1"/>
        <xdr:cNvSpPr/>
      </xdr:nvSpPr>
      <xdr:spPr>
        <a:xfrm>
          <a:off x="8345520" y="661845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0</xdr:col>
      <xdr:colOff>257400</xdr:colOff>
      <xdr:row>142</xdr:row>
      <xdr:rowOff>9360</xdr:rowOff>
    </xdr:from>
    <xdr:to>
      <xdr:col>0</xdr:col>
      <xdr:colOff>1242360</xdr:colOff>
      <xdr:row>145</xdr:row>
      <xdr:rowOff>74160</xdr:rowOff>
    </xdr:to>
    <xdr:pic>
      <xdr:nvPicPr>
        <xdr:cNvPr id="3226" name="Рисунок 14"/>
        <xdr:cNvPicPr/>
      </xdr:nvPicPr>
      <xdr:blipFill>
        <a:blip xmlns:r="http://schemas.openxmlformats.org/officeDocument/2006/relationships" r:embed="rId49"/>
        <a:stretch/>
      </xdr:blipFill>
      <xdr:spPr>
        <a:xfrm>
          <a:off x="257400" y="62879400"/>
          <a:ext cx="984960" cy="1721880"/>
        </a:xfrm>
        <a:prstGeom prst="rect">
          <a:avLst/>
        </a:prstGeom>
        <a:ln>
          <a:noFill/>
        </a:ln>
      </xdr:spPr>
    </xdr:pic>
    <xdr:clientData/>
  </xdr:twoCellAnchor>
  <xdr:twoCellAnchor>
    <xdr:from>
      <xdr:col>0</xdr:col>
      <xdr:colOff>285840</xdr:colOff>
      <xdr:row>146</xdr:row>
      <xdr:rowOff>138960</xdr:rowOff>
    </xdr:from>
    <xdr:to>
      <xdr:col>0</xdr:col>
      <xdr:colOff>1109160</xdr:colOff>
      <xdr:row>148</xdr:row>
      <xdr:rowOff>403920</xdr:rowOff>
    </xdr:to>
    <xdr:pic>
      <xdr:nvPicPr>
        <xdr:cNvPr id="3227" name="Рисунок 30"/>
        <xdr:cNvPicPr/>
      </xdr:nvPicPr>
      <xdr:blipFill>
        <a:blip xmlns:r="http://schemas.openxmlformats.org/officeDocument/2006/relationships" r:embed="rId50"/>
        <a:stretch/>
      </xdr:blipFill>
      <xdr:spPr>
        <a:xfrm>
          <a:off x="285840" y="65218680"/>
          <a:ext cx="823320" cy="1369800"/>
        </a:xfrm>
        <a:prstGeom prst="rect">
          <a:avLst/>
        </a:prstGeom>
        <a:ln>
          <a:noFill/>
        </a:ln>
      </xdr:spPr>
    </xdr:pic>
    <xdr:clientData/>
  </xdr:twoCellAnchor>
  <xdr:twoCellAnchor>
    <xdr:from>
      <xdr:col>0</xdr:col>
      <xdr:colOff>171360</xdr:colOff>
      <xdr:row>162</xdr:row>
      <xdr:rowOff>19080</xdr:rowOff>
    </xdr:from>
    <xdr:to>
      <xdr:col>0</xdr:col>
      <xdr:colOff>1370520</xdr:colOff>
      <xdr:row>163</xdr:row>
      <xdr:rowOff>832680</xdr:rowOff>
    </xdr:to>
    <xdr:pic>
      <xdr:nvPicPr>
        <xdr:cNvPr id="3228" name="Рисунок 31"/>
        <xdr:cNvPicPr/>
      </xdr:nvPicPr>
      <xdr:blipFill>
        <a:blip xmlns:r="http://schemas.openxmlformats.org/officeDocument/2006/relationships" r:embed="rId51"/>
        <a:stretch/>
      </xdr:blipFill>
      <xdr:spPr>
        <a:xfrm>
          <a:off x="171360" y="73918800"/>
          <a:ext cx="1199160" cy="1756800"/>
        </a:xfrm>
        <a:prstGeom prst="rect">
          <a:avLst/>
        </a:prstGeom>
        <a:ln>
          <a:noFill/>
        </a:ln>
      </xdr:spPr>
    </xdr:pic>
    <xdr:clientData/>
  </xdr:twoCellAnchor>
  <xdr:twoCellAnchor>
    <xdr:from>
      <xdr:col>4</xdr:col>
      <xdr:colOff>0</xdr:colOff>
      <xdr:row>18</xdr:row>
      <xdr:rowOff>0</xdr:rowOff>
    </xdr:from>
    <xdr:to>
      <xdr:col>4</xdr:col>
      <xdr:colOff>299520</xdr:colOff>
      <xdr:row>18</xdr:row>
      <xdr:rowOff>308520</xdr:rowOff>
    </xdr:to>
    <xdr:sp macro="" textlink="">
      <xdr:nvSpPr>
        <xdr:cNvPr id="3229" name="CustomShape 1"/>
        <xdr:cNvSpPr/>
      </xdr:nvSpPr>
      <xdr:spPr>
        <a:xfrm>
          <a:off x="8345520" y="80629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18</xdr:row>
      <xdr:rowOff>0</xdr:rowOff>
    </xdr:from>
    <xdr:to>
      <xdr:col>4</xdr:col>
      <xdr:colOff>299520</xdr:colOff>
      <xdr:row>18</xdr:row>
      <xdr:rowOff>308520</xdr:rowOff>
    </xdr:to>
    <xdr:sp macro="" textlink="">
      <xdr:nvSpPr>
        <xdr:cNvPr id="3230" name="CustomShape 1"/>
        <xdr:cNvSpPr/>
      </xdr:nvSpPr>
      <xdr:spPr>
        <a:xfrm>
          <a:off x="8345520" y="80629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18</xdr:row>
      <xdr:rowOff>0</xdr:rowOff>
    </xdr:from>
    <xdr:to>
      <xdr:col>4</xdr:col>
      <xdr:colOff>299520</xdr:colOff>
      <xdr:row>18</xdr:row>
      <xdr:rowOff>299520</xdr:rowOff>
    </xdr:to>
    <xdr:sp macro="" textlink="">
      <xdr:nvSpPr>
        <xdr:cNvPr id="3231" name="CustomShape 1"/>
        <xdr:cNvSpPr/>
      </xdr:nvSpPr>
      <xdr:spPr>
        <a:xfrm>
          <a:off x="8345520" y="80629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18</xdr:row>
      <xdr:rowOff>0</xdr:rowOff>
    </xdr:from>
    <xdr:to>
      <xdr:col>4</xdr:col>
      <xdr:colOff>299520</xdr:colOff>
      <xdr:row>18</xdr:row>
      <xdr:rowOff>299520</xdr:rowOff>
    </xdr:to>
    <xdr:sp macro="" textlink="">
      <xdr:nvSpPr>
        <xdr:cNvPr id="3232" name="CustomShape 1"/>
        <xdr:cNvSpPr/>
      </xdr:nvSpPr>
      <xdr:spPr>
        <a:xfrm>
          <a:off x="8345520" y="80629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18</xdr:row>
      <xdr:rowOff>0</xdr:rowOff>
    </xdr:from>
    <xdr:to>
      <xdr:col>4</xdr:col>
      <xdr:colOff>299520</xdr:colOff>
      <xdr:row>18</xdr:row>
      <xdr:rowOff>299520</xdr:rowOff>
    </xdr:to>
    <xdr:sp macro="" textlink="">
      <xdr:nvSpPr>
        <xdr:cNvPr id="3233" name="CustomShape 1"/>
        <xdr:cNvSpPr/>
      </xdr:nvSpPr>
      <xdr:spPr>
        <a:xfrm>
          <a:off x="8345520" y="80629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18</xdr:row>
      <xdr:rowOff>0</xdr:rowOff>
    </xdr:from>
    <xdr:to>
      <xdr:col>4</xdr:col>
      <xdr:colOff>299520</xdr:colOff>
      <xdr:row>18</xdr:row>
      <xdr:rowOff>299520</xdr:rowOff>
    </xdr:to>
    <xdr:sp macro="" textlink="">
      <xdr:nvSpPr>
        <xdr:cNvPr id="3234" name="CustomShape 1"/>
        <xdr:cNvSpPr/>
      </xdr:nvSpPr>
      <xdr:spPr>
        <a:xfrm>
          <a:off x="8345520" y="80629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18</xdr:row>
      <xdr:rowOff>0</xdr:rowOff>
    </xdr:from>
    <xdr:to>
      <xdr:col>4</xdr:col>
      <xdr:colOff>299520</xdr:colOff>
      <xdr:row>18</xdr:row>
      <xdr:rowOff>308520</xdr:rowOff>
    </xdr:to>
    <xdr:sp macro="" textlink="">
      <xdr:nvSpPr>
        <xdr:cNvPr id="3235" name="CustomShape 1"/>
        <xdr:cNvSpPr/>
      </xdr:nvSpPr>
      <xdr:spPr>
        <a:xfrm>
          <a:off x="8345520" y="80629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18</xdr:row>
      <xdr:rowOff>0</xdr:rowOff>
    </xdr:from>
    <xdr:to>
      <xdr:col>4</xdr:col>
      <xdr:colOff>299520</xdr:colOff>
      <xdr:row>18</xdr:row>
      <xdr:rowOff>308520</xdr:rowOff>
    </xdr:to>
    <xdr:sp macro="" textlink="">
      <xdr:nvSpPr>
        <xdr:cNvPr id="3236" name="CustomShape 1"/>
        <xdr:cNvSpPr/>
      </xdr:nvSpPr>
      <xdr:spPr>
        <a:xfrm>
          <a:off x="8345520" y="80629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18</xdr:row>
      <xdr:rowOff>0</xdr:rowOff>
    </xdr:from>
    <xdr:to>
      <xdr:col>4</xdr:col>
      <xdr:colOff>299520</xdr:colOff>
      <xdr:row>18</xdr:row>
      <xdr:rowOff>299520</xdr:rowOff>
    </xdr:to>
    <xdr:sp macro="" textlink="">
      <xdr:nvSpPr>
        <xdr:cNvPr id="3237" name="CustomShape 1"/>
        <xdr:cNvSpPr/>
      </xdr:nvSpPr>
      <xdr:spPr>
        <a:xfrm>
          <a:off x="8345520" y="80629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18</xdr:row>
      <xdr:rowOff>0</xdr:rowOff>
    </xdr:from>
    <xdr:to>
      <xdr:col>4</xdr:col>
      <xdr:colOff>299520</xdr:colOff>
      <xdr:row>18</xdr:row>
      <xdr:rowOff>299520</xdr:rowOff>
    </xdr:to>
    <xdr:sp macro="" textlink="">
      <xdr:nvSpPr>
        <xdr:cNvPr id="3238" name="CustomShape 1"/>
        <xdr:cNvSpPr/>
      </xdr:nvSpPr>
      <xdr:spPr>
        <a:xfrm>
          <a:off x="8345520" y="80629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18</xdr:row>
      <xdr:rowOff>0</xdr:rowOff>
    </xdr:from>
    <xdr:to>
      <xdr:col>4</xdr:col>
      <xdr:colOff>299520</xdr:colOff>
      <xdr:row>18</xdr:row>
      <xdr:rowOff>299520</xdr:rowOff>
    </xdr:to>
    <xdr:sp macro="" textlink="">
      <xdr:nvSpPr>
        <xdr:cNvPr id="3239" name="CustomShape 1"/>
        <xdr:cNvSpPr/>
      </xdr:nvSpPr>
      <xdr:spPr>
        <a:xfrm>
          <a:off x="8345520" y="80629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18</xdr:row>
      <xdr:rowOff>0</xdr:rowOff>
    </xdr:from>
    <xdr:to>
      <xdr:col>4</xdr:col>
      <xdr:colOff>299520</xdr:colOff>
      <xdr:row>18</xdr:row>
      <xdr:rowOff>308520</xdr:rowOff>
    </xdr:to>
    <xdr:sp macro="" textlink="">
      <xdr:nvSpPr>
        <xdr:cNvPr id="3240" name="CustomShape 1"/>
        <xdr:cNvSpPr/>
      </xdr:nvSpPr>
      <xdr:spPr>
        <a:xfrm>
          <a:off x="8345520" y="80629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18</xdr:row>
      <xdr:rowOff>0</xdr:rowOff>
    </xdr:from>
    <xdr:to>
      <xdr:col>4</xdr:col>
      <xdr:colOff>299520</xdr:colOff>
      <xdr:row>18</xdr:row>
      <xdr:rowOff>308520</xdr:rowOff>
    </xdr:to>
    <xdr:sp macro="" textlink="">
      <xdr:nvSpPr>
        <xdr:cNvPr id="3241" name="CustomShape 1"/>
        <xdr:cNvSpPr/>
      </xdr:nvSpPr>
      <xdr:spPr>
        <a:xfrm>
          <a:off x="8345520" y="80629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18</xdr:row>
      <xdr:rowOff>0</xdr:rowOff>
    </xdr:from>
    <xdr:to>
      <xdr:col>4</xdr:col>
      <xdr:colOff>299520</xdr:colOff>
      <xdr:row>18</xdr:row>
      <xdr:rowOff>299520</xdr:rowOff>
    </xdr:to>
    <xdr:sp macro="" textlink="">
      <xdr:nvSpPr>
        <xdr:cNvPr id="3242" name="CustomShape 1"/>
        <xdr:cNvSpPr/>
      </xdr:nvSpPr>
      <xdr:spPr>
        <a:xfrm>
          <a:off x="8345520" y="80629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18</xdr:row>
      <xdr:rowOff>0</xdr:rowOff>
    </xdr:from>
    <xdr:to>
      <xdr:col>4</xdr:col>
      <xdr:colOff>299520</xdr:colOff>
      <xdr:row>18</xdr:row>
      <xdr:rowOff>299520</xdr:rowOff>
    </xdr:to>
    <xdr:sp macro="" textlink="">
      <xdr:nvSpPr>
        <xdr:cNvPr id="3243" name="CustomShape 1"/>
        <xdr:cNvSpPr/>
      </xdr:nvSpPr>
      <xdr:spPr>
        <a:xfrm>
          <a:off x="8345520" y="80629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18</xdr:row>
      <xdr:rowOff>0</xdr:rowOff>
    </xdr:from>
    <xdr:to>
      <xdr:col>4</xdr:col>
      <xdr:colOff>299520</xdr:colOff>
      <xdr:row>18</xdr:row>
      <xdr:rowOff>299520</xdr:rowOff>
    </xdr:to>
    <xdr:sp macro="" textlink="">
      <xdr:nvSpPr>
        <xdr:cNvPr id="3244" name="CustomShape 1"/>
        <xdr:cNvSpPr/>
      </xdr:nvSpPr>
      <xdr:spPr>
        <a:xfrm>
          <a:off x="8345520" y="80629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18</xdr:row>
      <xdr:rowOff>0</xdr:rowOff>
    </xdr:from>
    <xdr:to>
      <xdr:col>4</xdr:col>
      <xdr:colOff>299520</xdr:colOff>
      <xdr:row>18</xdr:row>
      <xdr:rowOff>299520</xdr:rowOff>
    </xdr:to>
    <xdr:sp macro="" textlink="">
      <xdr:nvSpPr>
        <xdr:cNvPr id="3245" name="CustomShape 1"/>
        <xdr:cNvSpPr/>
      </xdr:nvSpPr>
      <xdr:spPr>
        <a:xfrm>
          <a:off x="8345520" y="80629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18</xdr:row>
      <xdr:rowOff>0</xdr:rowOff>
    </xdr:from>
    <xdr:to>
      <xdr:col>4</xdr:col>
      <xdr:colOff>299520</xdr:colOff>
      <xdr:row>18</xdr:row>
      <xdr:rowOff>308520</xdr:rowOff>
    </xdr:to>
    <xdr:sp macro="" textlink="">
      <xdr:nvSpPr>
        <xdr:cNvPr id="3246" name="CustomShape 1"/>
        <xdr:cNvSpPr/>
      </xdr:nvSpPr>
      <xdr:spPr>
        <a:xfrm>
          <a:off x="8345520" y="80629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18</xdr:row>
      <xdr:rowOff>0</xdr:rowOff>
    </xdr:from>
    <xdr:to>
      <xdr:col>4</xdr:col>
      <xdr:colOff>299520</xdr:colOff>
      <xdr:row>18</xdr:row>
      <xdr:rowOff>308520</xdr:rowOff>
    </xdr:to>
    <xdr:sp macro="" textlink="">
      <xdr:nvSpPr>
        <xdr:cNvPr id="3247" name="CustomShape 1"/>
        <xdr:cNvSpPr/>
      </xdr:nvSpPr>
      <xdr:spPr>
        <a:xfrm>
          <a:off x="8345520" y="806292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18</xdr:row>
      <xdr:rowOff>0</xdr:rowOff>
    </xdr:from>
    <xdr:to>
      <xdr:col>4</xdr:col>
      <xdr:colOff>299520</xdr:colOff>
      <xdr:row>18</xdr:row>
      <xdr:rowOff>299520</xdr:rowOff>
    </xdr:to>
    <xdr:sp macro="" textlink="">
      <xdr:nvSpPr>
        <xdr:cNvPr id="3248" name="CustomShape 1"/>
        <xdr:cNvSpPr/>
      </xdr:nvSpPr>
      <xdr:spPr>
        <a:xfrm>
          <a:off x="8345520" y="80629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18</xdr:row>
      <xdr:rowOff>0</xdr:rowOff>
    </xdr:from>
    <xdr:to>
      <xdr:col>4</xdr:col>
      <xdr:colOff>299520</xdr:colOff>
      <xdr:row>18</xdr:row>
      <xdr:rowOff>299520</xdr:rowOff>
    </xdr:to>
    <xdr:sp macro="" textlink="">
      <xdr:nvSpPr>
        <xdr:cNvPr id="3249" name="CustomShape 1"/>
        <xdr:cNvSpPr/>
      </xdr:nvSpPr>
      <xdr:spPr>
        <a:xfrm>
          <a:off x="8345520" y="80629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18</xdr:row>
      <xdr:rowOff>0</xdr:rowOff>
    </xdr:from>
    <xdr:to>
      <xdr:col>4</xdr:col>
      <xdr:colOff>299520</xdr:colOff>
      <xdr:row>18</xdr:row>
      <xdr:rowOff>299520</xdr:rowOff>
    </xdr:to>
    <xdr:sp macro="" textlink="">
      <xdr:nvSpPr>
        <xdr:cNvPr id="3250" name="CustomShape 1"/>
        <xdr:cNvSpPr/>
      </xdr:nvSpPr>
      <xdr:spPr>
        <a:xfrm>
          <a:off x="8345520" y="80629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19</xdr:row>
      <xdr:rowOff>0</xdr:rowOff>
    </xdr:from>
    <xdr:to>
      <xdr:col>4</xdr:col>
      <xdr:colOff>299520</xdr:colOff>
      <xdr:row>19</xdr:row>
      <xdr:rowOff>308520</xdr:rowOff>
    </xdr:to>
    <xdr:sp macro="" textlink="">
      <xdr:nvSpPr>
        <xdr:cNvPr id="3251" name="CustomShape 1"/>
        <xdr:cNvSpPr/>
      </xdr:nvSpPr>
      <xdr:spPr>
        <a:xfrm>
          <a:off x="8345520" y="8624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19</xdr:row>
      <xdr:rowOff>0</xdr:rowOff>
    </xdr:from>
    <xdr:to>
      <xdr:col>4</xdr:col>
      <xdr:colOff>299520</xdr:colOff>
      <xdr:row>19</xdr:row>
      <xdr:rowOff>308520</xdr:rowOff>
    </xdr:to>
    <xdr:sp macro="" textlink="">
      <xdr:nvSpPr>
        <xdr:cNvPr id="3252" name="CustomShape 1"/>
        <xdr:cNvSpPr/>
      </xdr:nvSpPr>
      <xdr:spPr>
        <a:xfrm>
          <a:off x="8345520" y="8624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19</xdr:row>
      <xdr:rowOff>0</xdr:rowOff>
    </xdr:from>
    <xdr:to>
      <xdr:col>4</xdr:col>
      <xdr:colOff>299520</xdr:colOff>
      <xdr:row>19</xdr:row>
      <xdr:rowOff>299520</xdr:rowOff>
    </xdr:to>
    <xdr:sp macro="" textlink="">
      <xdr:nvSpPr>
        <xdr:cNvPr id="3253" name="CustomShape 1"/>
        <xdr:cNvSpPr/>
      </xdr:nvSpPr>
      <xdr:spPr>
        <a:xfrm>
          <a:off x="8345520" y="8624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19</xdr:row>
      <xdr:rowOff>0</xdr:rowOff>
    </xdr:from>
    <xdr:to>
      <xdr:col>4</xdr:col>
      <xdr:colOff>299520</xdr:colOff>
      <xdr:row>19</xdr:row>
      <xdr:rowOff>299520</xdr:rowOff>
    </xdr:to>
    <xdr:sp macro="" textlink="">
      <xdr:nvSpPr>
        <xdr:cNvPr id="3254" name="CustomShape 1"/>
        <xdr:cNvSpPr/>
      </xdr:nvSpPr>
      <xdr:spPr>
        <a:xfrm>
          <a:off x="8345520" y="8624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19</xdr:row>
      <xdr:rowOff>0</xdr:rowOff>
    </xdr:from>
    <xdr:to>
      <xdr:col>4</xdr:col>
      <xdr:colOff>299520</xdr:colOff>
      <xdr:row>19</xdr:row>
      <xdr:rowOff>299520</xdr:rowOff>
    </xdr:to>
    <xdr:sp macro="" textlink="">
      <xdr:nvSpPr>
        <xdr:cNvPr id="3255" name="CustomShape 1"/>
        <xdr:cNvSpPr/>
      </xdr:nvSpPr>
      <xdr:spPr>
        <a:xfrm>
          <a:off x="8345520" y="8624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19</xdr:row>
      <xdr:rowOff>0</xdr:rowOff>
    </xdr:from>
    <xdr:to>
      <xdr:col>4</xdr:col>
      <xdr:colOff>299520</xdr:colOff>
      <xdr:row>19</xdr:row>
      <xdr:rowOff>299520</xdr:rowOff>
    </xdr:to>
    <xdr:sp macro="" textlink="">
      <xdr:nvSpPr>
        <xdr:cNvPr id="3256" name="CustomShape 1"/>
        <xdr:cNvSpPr/>
      </xdr:nvSpPr>
      <xdr:spPr>
        <a:xfrm>
          <a:off x="8345520" y="8624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19</xdr:row>
      <xdr:rowOff>0</xdr:rowOff>
    </xdr:from>
    <xdr:to>
      <xdr:col>4</xdr:col>
      <xdr:colOff>299520</xdr:colOff>
      <xdr:row>19</xdr:row>
      <xdr:rowOff>308520</xdr:rowOff>
    </xdr:to>
    <xdr:sp macro="" textlink="">
      <xdr:nvSpPr>
        <xdr:cNvPr id="3257" name="CustomShape 1"/>
        <xdr:cNvSpPr/>
      </xdr:nvSpPr>
      <xdr:spPr>
        <a:xfrm>
          <a:off x="8345520" y="8624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19</xdr:row>
      <xdr:rowOff>0</xdr:rowOff>
    </xdr:from>
    <xdr:to>
      <xdr:col>4</xdr:col>
      <xdr:colOff>299520</xdr:colOff>
      <xdr:row>19</xdr:row>
      <xdr:rowOff>308520</xdr:rowOff>
    </xdr:to>
    <xdr:sp macro="" textlink="">
      <xdr:nvSpPr>
        <xdr:cNvPr id="3258" name="CustomShape 1"/>
        <xdr:cNvSpPr/>
      </xdr:nvSpPr>
      <xdr:spPr>
        <a:xfrm>
          <a:off x="8345520" y="8624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19</xdr:row>
      <xdr:rowOff>0</xdr:rowOff>
    </xdr:from>
    <xdr:to>
      <xdr:col>4</xdr:col>
      <xdr:colOff>299520</xdr:colOff>
      <xdr:row>19</xdr:row>
      <xdr:rowOff>299520</xdr:rowOff>
    </xdr:to>
    <xdr:sp macro="" textlink="">
      <xdr:nvSpPr>
        <xdr:cNvPr id="3259" name="CustomShape 1"/>
        <xdr:cNvSpPr/>
      </xdr:nvSpPr>
      <xdr:spPr>
        <a:xfrm>
          <a:off x="8345520" y="8624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19</xdr:row>
      <xdr:rowOff>0</xdr:rowOff>
    </xdr:from>
    <xdr:to>
      <xdr:col>4</xdr:col>
      <xdr:colOff>299520</xdr:colOff>
      <xdr:row>19</xdr:row>
      <xdr:rowOff>299520</xdr:rowOff>
    </xdr:to>
    <xdr:sp macro="" textlink="">
      <xdr:nvSpPr>
        <xdr:cNvPr id="3260" name="CustomShape 1"/>
        <xdr:cNvSpPr/>
      </xdr:nvSpPr>
      <xdr:spPr>
        <a:xfrm>
          <a:off x="8345520" y="8624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19</xdr:row>
      <xdr:rowOff>0</xdr:rowOff>
    </xdr:from>
    <xdr:to>
      <xdr:col>4</xdr:col>
      <xdr:colOff>299520</xdr:colOff>
      <xdr:row>19</xdr:row>
      <xdr:rowOff>299520</xdr:rowOff>
    </xdr:to>
    <xdr:sp macro="" textlink="">
      <xdr:nvSpPr>
        <xdr:cNvPr id="3261" name="CustomShape 1"/>
        <xdr:cNvSpPr/>
      </xdr:nvSpPr>
      <xdr:spPr>
        <a:xfrm>
          <a:off x="8345520" y="8624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19</xdr:row>
      <xdr:rowOff>0</xdr:rowOff>
    </xdr:from>
    <xdr:to>
      <xdr:col>4</xdr:col>
      <xdr:colOff>299520</xdr:colOff>
      <xdr:row>19</xdr:row>
      <xdr:rowOff>308520</xdr:rowOff>
    </xdr:to>
    <xdr:sp macro="" textlink="">
      <xdr:nvSpPr>
        <xdr:cNvPr id="3262" name="CustomShape 1"/>
        <xdr:cNvSpPr/>
      </xdr:nvSpPr>
      <xdr:spPr>
        <a:xfrm>
          <a:off x="8345520" y="8624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19</xdr:row>
      <xdr:rowOff>0</xdr:rowOff>
    </xdr:from>
    <xdr:to>
      <xdr:col>4</xdr:col>
      <xdr:colOff>299520</xdr:colOff>
      <xdr:row>19</xdr:row>
      <xdr:rowOff>308520</xdr:rowOff>
    </xdr:to>
    <xdr:sp macro="" textlink="">
      <xdr:nvSpPr>
        <xdr:cNvPr id="3263" name="CustomShape 1"/>
        <xdr:cNvSpPr/>
      </xdr:nvSpPr>
      <xdr:spPr>
        <a:xfrm>
          <a:off x="8345520" y="8624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19</xdr:row>
      <xdr:rowOff>0</xdr:rowOff>
    </xdr:from>
    <xdr:to>
      <xdr:col>4</xdr:col>
      <xdr:colOff>299520</xdr:colOff>
      <xdr:row>19</xdr:row>
      <xdr:rowOff>299520</xdr:rowOff>
    </xdr:to>
    <xdr:sp macro="" textlink="">
      <xdr:nvSpPr>
        <xdr:cNvPr id="3264" name="CustomShape 1"/>
        <xdr:cNvSpPr/>
      </xdr:nvSpPr>
      <xdr:spPr>
        <a:xfrm>
          <a:off x="8345520" y="8624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19</xdr:row>
      <xdr:rowOff>0</xdr:rowOff>
    </xdr:from>
    <xdr:to>
      <xdr:col>4</xdr:col>
      <xdr:colOff>299520</xdr:colOff>
      <xdr:row>19</xdr:row>
      <xdr:rowOff>299520</xdr:rowOff>
    </xdr:to>
    <xdr:sp macro="" textlink="">
      <xdr:nvSpPr>
        <xdr:cNvPr id="3265" name="CustomShape 1"/>
        <xdr:cNvSpPr/>
      </xdr:nvSpPr>
      <xdr:spPr>
        <a:xfrm>
          <a:off x="8345520" y="8624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19</xdr:row>
      <xdr:rowOff>0</xdr:rowOff>
    </xdr:from>
    <xdr:to>
      <xdr:col>4</xdr:col>
      <xdr:colOff>299520</xdr:colOff>
      <xdr:row>19</xdr:row>
      <xdr:rowOff>299520</xdr:rowOff>
    </xdr:to>
    <xdr:sp macro="" textlink="">
      <xdr:nvSpPr>
        <xdr:cNvPr id="3266" name="CustomShape 1"/>
        <xdr:cNvSpPr/>
      </xdr:nvSpPr>
      <xdr:spPr>
        <a:xfrm>
          <a:off x="8345520" y="8624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19</xdr:row>
      <xdr:rowOff>0</xdr:rowOff>
    </xdr:from>
    <xdr:to>
      <xdr:col>4</xdr:col>
      <xdr:colOff>299520</xdr:colOff>
      <xdr:row>19</xdr:row>
      <xdr:rowOff>299520</xdr:rowOff>
    </xdr:to>
    <xdr:sp macro="" textlink="">
      <xdr:nvSpPr>
        <xdr:cNvPr id="3267" name="CustomShape 1"/>
        <xdr:cNvSpPr/>
      </xdr:nvSpPr>
      <xdr:spPr>
        <a:xfrm>
          <a:off x="8345520" y="8624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19</xdr:row>
      <xdr:rowOff>0</xdr:rowOff>
    </xdr:from>
    <xdr:to>
      <xdr:col>4</xdr:col>
      <xdr:colOff>299520</xdr:colOff>
      <xdr:row>19</xdr:row>
      <xdr:rowOff>308520</xdr:rowOff>
    </xdr:to>
    <xdr:sp macro="" textlink="">
      <xdr:nvSpPr>
        <xdr:cNvPr id="3268" name="CustomShape 1"/>
        <xdr:cNvSpPr/>
      </xdr:nvSpPr>
      <xdr:spPr>
        <a:xfrm>
          <a:off x="8345520" y="8624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19</xdr:row>
      <xdr:rowOff>0</xdr:rowOff>
    </xdr:from>
    <xdr:to>
      <xdr:col>4</xdr:col>
      <xdr:colOff>299520</xdr:colOff>
      <xdr:row>19</xdr:row>
      <xdr:rowOff>308520</xdr:rowOff>
    </xdr:to>
    <xdr:sp macro="" textlink="">
      <xdr:nvSpPr>
        <xdr:cNvPr id="3269" name="CustomShape 1"/>
        <xdr:cNvSpPr/>
      </xdr:nvSpPr>
      <xdr:spPr>
        <a:xfrm>
          <a:off x="8345520" y="86248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19</xdr:row>
      <xdr:rowOff>0</xdr:rowOff>
    </xdr:from>
    <xdr:to>
      <xdr:col>4</xdr:col>
      <xdr:colOff>299520</xdr:colOff>
      <xdr:row>19</xdr:row>
      <xdr:rowOff>299520</xdr:rowOff>
    </xdr:to>
    <xdr:sp macro="" textlink="">
      <xdr:nvSpPr>
        <xdr:cNvPr id="3270" name="CustomShape 1"/>
        <xdr:cNvSpPr/>
      </xdr:nvSpPr>
      <xdr:spPr>
        <a:xfrm>
          <a:off x="8345520" y="8624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19</xdr:row>
      <xdr:rowOff>0</xdr:rowOff>
    </xdr:from>
    <xdr:to>
      <xdr:col>4</xdr:col>
      <xdr:colOff>299520</xdr:colOff>
      <xdr:row>19</xdr:row>
      <xdr:rowOff>299520</xdr:rowOff>
    </xdr:to>
    <xdr:sp macro="" textlink="">
      <xdr:nvSpPr>
        <xdr:cNvPr id="3271" name="CustomShape 1"/>
        <xdr:cNvSpPr/>
      </xdr:nvSpPr>
      <xdr:spPr>
        <a:xfrm>
          <a:off x="8345520" y="8624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19</xdr:row>
      <xdr:rowOff>0</xdr:rowOff>
    </xdr:from>
    <xdr:to>
      <xdr:col>4</xdr:col>
      <xdr:colOff>299520</xdr:colOff>
      <xdr:row>19</xdr:row>
      <xdr:rowOff>299520</xdr:rowOff>
    </xdr:to>
    <xdr:sp macro="" textlink="">
      <xdr:nvSpPr>
        <xdr:cNvPr id="3272" name="CustomShape 1"/>
        <xdr:cNvSpPr/>
      </xdr:nvSpPr>
      <xdr:spPr>
        <a:xfrm>
          <a:off x="8345520" y="86248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0</xdr:col>
      <xdr:colOff>247680</xdr:colOff>
      <xdr:row>33</xdr:row>
      <xdr:rowOff>28440</xdr:rowOff>
    </xdr:from>
    <xdr:to>
      <xdr:col>0</xdr:col>
      <xdr:colOff>1147320</xdr:colOff>
      <xdr:row>37</xdr:row>
      <xdr:rowOff>239400</xdr:rowOff>
    </xdr:to>
    <xdr:pic>
      <xdr:nvPicPr>
        <xdr:cNvPr id="3273" name="Рисунок 53"/>
        <xdr:cNvPicPr/>
      </xdr:nvPicPr>
      <xdr:blipFill>
        <a:blip xmlns:r="http://schemas.openxmlformats.org/officeDocument/2006/relationships" r:embed="rId52"/>
        <a:stretch/>
      </xdr:blipFill>
      <xdr:spPr>
        <a:xfrm>
          <a:off x="247680" y="16092360"/>
          <a:ext cx="899640" cy="1430280"/>
        </a:xfrm>
        <a:prstGeom prst="rect">
          <a:avLst/>
        </a:prstGeom>
        <a:ln>
          <a:noFill/>
        </a:ln>
      </xdr:spPr>
    </xdr:pic>
    <xdr:clientData/>
  </xdr:twoCellAnchor>
  <xdr:twoCellAnchor>
    <xdr:from>
      <xdr:col>0</xdr:col>
      <xdr:colOff>15120</xdr:colOff>
      <xdr:row>38</xdr:row>
      <xdr:rowOff>1089720</xdr:rowOff>
    </xdr:from>
    <xdr:to>
      <xdr:col>0</xdr:col>
      <xdr:colOff>1544400</xdr:colOff>
      <xdr:row>39</xdr:row>
      <xdr:rowOff>954720</xdr:rowOff>
    </xdr:to>
    <xdr:pic>
      <xdr:nvPicPr>
        <xdr:cNvPr id="3274" name="Рисунок 32"/>
        <xdr:cNvPicPr/>
      </xdr:nvPicPr>
      <xdr:blipFill>
        <a:blip xmlns:r="http://schemas.openxmlformats.org/officeDocument/2006/relationships" r:embed="rId53"/>
        <a:stretch/>
      </xdr:blipFill>
      <xdr:spPr>
        <a:xfrm>
          <a:off x="15120" y="18677880"/>
          <a:ext cx="1529280" cy="20080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360</xdr:colOff>
      <xdr:row>29</xdr:row>
      <xdr:rowOff>360</xdr:rowOff>
    </xdr:from>
    <xdr:to>
      <xdr:col>4</xdr:col>
      <xdr:colOff>303120</xdr:colOff>
      <xdr:row>30</xdr:row>
      <xdr:rowOff>112680</xdr:rowOff>
    </xdr:to>
    <xdr:sp macro="" textlink="">
      <xdr:nvSpPr>
        <xdr:cNvPr id="3275" name="CustomShape 1"/>
        <xdr:cNvSpPr/>
      </xdr:nvSpPr>
      <xdr:spPr>
        <a:xfrm>
          <a:off x="8547120" y="292147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2</xdr:col>
      <xdr:colOff>360</xdr:colOff>
      <xdr:row>21</xdr:row>
      <xdr:rowOff>360</xdr:rowOff>
    </xdr:from>
    <xdr:to>
      <xdr:col>2</xdr:col>
      <xdr:colOff>303120</xdr:colOff>
      <xdr:row>22</xdr:row>
      <xdr:rowOff>55440</xdr:rowOff>
    </xdr:to>
    <xdr:sp macro="" textlink="">
      <xdr:nvSpPr>
        <xdr:cNvPr id="3276" name="CustomShape 1"/>
        <xdr:cNvSpPr/>
      </xdr:nvSpPr>
      <xdr:spPr>
        <a:xfrm>
          <a:off x="2620080" y="275954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21</xdr:row>
      <xdr:rowOff>360</xdr:rowOff>
    </xdr:from>
    <xdr:to>
      <xdr:col>1</xdr:col>
      <xdr:colOff>302760</xdr:colOff>
      <xdr:row>22</xdr:row>
      <xdr:rowOff>55440</xdr:rowOff>
    </xdr:to>
    <xdr:sp macro="" textlink="">
      <xdr:nvSpPr>
        <xdr:cNvPr id="3277" name="CustomShape 1"/>
        <xdr:cNvSpPr/>
      </xdr:nvSpPr>
      <xdr:spPr>
        <a:xfrm>
          <a:off x="1440720" y="275954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360</xdr:colOff>
      <xdr:row>29</xdr:row>
      <xdr:rowOff>360</xdr:rowOff>
    </xdr:from>
    <xdr:to>
      <xdr:col>4</xdr:col>
      <xdr:colOff>303120</xdr:colOff>
      <xdr:row>30</xdr:row>
      <xdr:rowOff>121680</xdr:rowOff>
    </xdr:to>
    <xdr:sp macro="" textlink="">
      <xdr:nvSpPr>
        <xdr:cNvPr id="3278" name="CustomShape 1"/>
        <xdr:cNvSpPr/>
      </xdr:nvSpPr>
      <xdr:spPr>
        <a:xfrm>
          <a:off x="8547120" y="2921472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360</xdr:colOff>
      <xdr:row>29</xdr:row>
      <xdr:rowOff>360</xdr:rowOff>
    </xdr:from>
    <xdr:to>
      <xdr:col>4</xdr:col>
      <xdr:colOff>303120</xdr:colOff>
      <xdr:row>30</xdr:row>
      <xdr:rowOff>121680</xdr:rowOff>
    </xdr:to>
    <xdr:sp macro="" textlink="">
      <xdr:nvSpPr>
        <xdr:cNvPr id="3279" name="CustomShape 1"/>
        <xdr:cNvSpPr/>
      </xdr:nvSpPr>
      <xdr:spPr>
        <a:xfrm>
          <a:off x="8547120" y="2921472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360</xdr:colOff>
      <xdr:row>29</xdr:row>
      <xdr:rowOff>360</xdr:rowOff>
    </xdr:from>
    <xdr:to>
      <xdr:col>4</xdr:col>
      <xdr:colOff>303120</xdr:colOff>
      <xdr:row>30</xdr:row>
      <xdr:rowOff>112680</xdr:rowOff>
    </xdr:to>
    <xdr:sp macro="" textlink="">
      <xdr:nvSpPr>
        <xdr:cNvPr id="3280" name="CustomShape 1"/>
        <xdr:cNvSpPr/>
      </xdr:nvSpPr>
      <xdr:spPr>
        <a:xfrm>
          <a:off x="8547120" y="292147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360</xdr:colOff>
      <xdr:row>29</xdr:row>
      <xdr:rowOff>360</xdr:rowOff>
    </xdr:from>
    <xdr:to>
      <xdr:col>4</xdr:col>
      <xdr:colOff>303120</xdr:colOff>
      <xdr:row>30</xdr:row>
      <xdr:rowOff>112320</xdr:rowOff>
    </xdr:to>
    <xdr:sp macro="" textlink="">
      <xdr:nvSpPr>
        <xdr:cNvPr id="3281" name="CustomShape 1"/>
        <xdr:cNvSpPr/>
      </xdr:nvSpPr>
      <xdr:spPr>
        <a:xfrm>
          <a:off x="8547120" y="29214720"/>
          <a:ext cx="302760" cy="3024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21</xdr:row>
      <xdr:rowOff>360</xdr:rowOff>
    </xdr:from>
    <xdr:to>
      <xdr:col>1</xdr:col>
      <xdr:colOff>302760</xdr:colOff>
      <xdr:row>22</xdr:row>
      <xdr:rowOff>55440</xdr:rowOff>
    </xdr:to>
    <xdr:sp macro="" textlink="">
      <xdr:nvSpPr>
        <xdr:cNvPr id="3282" name="CustomShape 1"/>
        <xdr:cNvSpPr/>
      </xdr:nvSpPr>
      <xdr:spPr>
        <a:xfrm>
          <a:off x="1440720" y="275954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21</xdr:row>
      <xdr:rowOff>360</xdr:rowOff>
    </xdr:from>
    <xdr:to>
      <xdr:col>1</xdr:col>
      <xdr:colOff>302760</xdr:colOff>
      <xdr:row>22</xdr:row>
      <xdr:rowOff>55440</xdr:rowOff>
    </xdr:to>
    <xdr:sp macro="" textlink="">
      <xdr:nvSpPr>
        <xdr:cNvPr id="3283" name="CustomShape 1"/>
        <xdr:cNvSpPr/>
      </xdr:nvSpPr>
      <xdr:spPr>
        <a:xfrm>
          <a:off x="1440720" y="275954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360</xdr:colOff>
      <xdr:row>29</xdr:row>
      <xdr:rowOff>360</xdr:rowOff>
    </xdr:from>
    <xdr:to>
      <xdr:col>4</xdr:col>
      <xdr:colOff>303120</xdr:colOff>
      <xdr:row>30</xdr:row>
      <xdr:rowOff>112320</xdr:rowOff>
    </xdr:to>
    <xdr:sp macro="" textlink="">
      <xdr:nvSpPr>
        <xdr:cNvPr id="3284" name="CustomShape 1"/>
        <xdr:cNvSpPr/>
      </xdr:nvSpPr>
      <xdr:spPr>
        <a:xfrm>
          <a:off x="8547120" y="29214720"/>
          <a:ext cx="302760" cy="3024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29</xdr:row>
      <xdr:rowOff>360</xdr:rowOff>
    </xdr:from>
    <xdr:to>
      <xdr:col>4</xdr:col>
      <xdr:colOff>303120</xdr:colOff>
      <xdr:row>30</xdr:row>
      <xdr:rowOff>112680</xdr:rowOff>
    </xdr:to>
    <xdr:sp macro="" textlink="">
      <xdr:nvSpPr>
        <xdr:cNvPr id="3285" name="CustomShape 1"/>
        <xdr:cNvSpPr/>
      </xdr:nvSpPr>
      <xdr:spPr>
        <a:xfrm>
          <a:off x="8547120" y="292147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29</xdr:row>
      <xdr:rowOff>360</xdr:rowOff>
    </xdr:from>
    <xdr:to>
      <xdr:col>4</xdr:col>
      <xdr:colOff>303120</xdr:colOff>
      <xdr:row>30</xdr:row>
      <xdr:rowOff>121680</xdr:rowOff>
    </xdr:to>
    <xdr:sp macro="" textlink="">
      <xdr:nvSpPr>
        <xdr:cNvPr id="3286" name="CustomShape 1"/>
        <xdr:cNvSpPr/>
      </xdr:nvSpPr>
      <xdr:spPr>
        <a:xfrm>
          <a:off x="8547120" y="2921472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29</xdr:row>
      <xdr:rowOff>360</xdr:rowOff>
    </xdr:from>
    <xdr:to>
      <xdr:col>4</xdr:col>
      <xdr:colOff>303120</xdr:colOff>
      <xdr:row>30</xdr:row>
      <xdr:rowOff>121680</xdr:rowOff>
    </xdr:to>
    <xdr:sp macro="" textlink="">
      <xdr:nvSpPr>
        <xdr:cNvPr id="3287" name="CustomShape 1"/>
        <xdr:cNvSpPr/>
      </xdr:nvSpPr>
      <xdr:spPr>
        <a:xfrm>
          <a:off x="8547120" y="2921472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29</xdr:row>
      <xdr:rowOff>360</xdr:rowOff>
    </xdr:from>
    <xdr:to>
      <xdr:col>4</xdr:col>
      <xdr:colOff>303120</xdr:colOff>
      <xdr:row>30</xdr:row>
      <xdr:rowOff>112680</xdr:rowOff>
    </xdr:to>
    <xdr:sp macro="" textlink="">
      <xdr:nvSpPr>
        <xdr:cNvPr id="3288" name="CustomShape 1"/>
        <xdr:cNvSpPr/>
      </xdr:nvSpPr>
      <xdr:spPr>
        <a:xfrm>
          <a:off x="8547120" y="292147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29</xdr:row>
      <xdr:rowOff>360</xdr:rowOff>
    </xdr:from>
    <xdr:to>
      <xdr:col>4</xdr:col>
      <xdr:colOff>303120</xdr:colOff>
      <xdr:row>30</xdr:row>
      <xdr:rowOff>112680</xdr:rowOff>
    </xdr:to>
    <xdr:sp macro="" textlink="">
      <xdr:nvSpPr>
        <xdr:cNvPr id="3289" name="CustomShape 1"/>
        <xdr:cNvSpPr/>
      </xdr:nvSpPr>
      <xdr:spPr>
        <a:xfrm>
          <a:off x="8547120" y="292147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29</xdr:row>
      <xdr:rowOff>360</xdr:rowOff>
    </xdr:from>
    <xdr:to>
      <xdr:col>4</xdr:col>
      <xdr:colOff>303120</xdr:colOff>
      <xdr:row>30</xdr:row>
      <xdr:rowOff>112680</xdr:rowOff>
    </xdr:to>
    <xdr:sp macro="" textlink="">
      <xdr:nvSpPr>
        <xdr:cNvPr id="3290" name="CustomShape 1"/>
        <xdr:cNvSpPr/>
      </xdr:nvSpPr>
      <xdr:spPr>
        <a:xfrm>
          <a:off x="8547120" y="292147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21</xdr:row>
      <xdr:rowOff>360</xdr:rowOff>
    </xdr:from>
    <xdr:to>
      <xdr:col>1</xdr:col>
      <xdr:colOff>302760</xdr:colOff>
      <xdr:row>22</xdr:row>
      <xdr:rowOff>17280</xdr:rowOff>
    </xdr:to>
    <xdr:pic>
      <xdr:nvPicPr>
        <xdr:cNvPr id="3291" name="AutoShape 29" descr="data:image/jpeg;base64,/9j/4AAQSkZJRgABAQAAAQABAAD/2wCEAAkGBhQSERUUExQWFRQWGBsZGRgYFhceFhcaGBgYFxgYGhcXHSYfGhwjHBgYHy8gIycpLC0sFx4xNTAqNSYrLCkBCQoKDgwOGg8PGioiHyEvKSwyLCkqKSotKiwpLCwsLC8vKSwpLCwtLCwsLCwsLCksLCwpKSwsLCwsLCwsLCwsLP/AABEIAMkA4QMBIgACEQEDEQH/xAAcAAEAAgMBAQEAAAAAAAAAAAAABQYDBAcCAQj/xABFEAACAQIEAwYDBAcGBAcBAAABAhEAAwQSITEFQVEGEyJhcYEHMpFCobHRFCNSYnLB8BUzgpKy8SRD0uEXVGNzg6OzFv/EABsBAAEFAQEAAAAAAAAAAAAAAAABAgMEBQYH/8QAMBEAAgIBAwIEBQMFAQEAAAAAAQIAAxEEEiExUQUTQWEiMnGBkSNS0RShscHw4ST/2gAMAwEAAhEDEQA/AOz0pSiEUpSiEUpSiEUpSiEUpSiEUpSiEUpSiEhuM9pFsXrVmJe6fZRrBPWSIjyNQ+O7eHDYnur6TaIBDoDmWf2lk5gOo18jTtnwgXbqMGCXAoKt5qTv5aivN7hAvtZvXQCyA5oOhI20568qQHmbFNOm8tWfPIOfr6Ylvw+IV1V0YMrCVYGQQdiDWSqb2aujD3nXNbt2brSLXeAlHP2gNlzHdRpMedXKlmbdV5bYilKUSGKUpRCKUpRCKUpRCKUpRCKUpRCKUpRCKUpRCKUpRCKUJrEuKQ7Mp9GH50RcTLSgNKIkUpSiEUpSiEhe1nCrd6wWdc3dS4iZ0Hi0G+k6VTOznaSVuuYTDqVVABtJ1Y+xFdNrmnbnggwlp+7X9TeadNrbmCQf3TGnTUdKa3ebXhrpZ/8AM/ViMHt3mxxSxaRwmJtI9m58l5QAwnYMV/GrN2dxioow7Xg7Ce7zMM5TkD+0Rt6RVO4PxuziMCcPd1uohAEanLMQeZGh9jVZ4gneW1ugxctkI/KY+RgRzgR7A0buMzQOgN2arCVIOPb2P0PrO6UqudjOLXLloJfI71RoZ1deRP7w2P1qx0iOrjcpyJzVtTVOUb0ilKU+RRSlKIRSlKIRSlKIRSlKIRSlKIRSlKIRSlQnGO0QtIzLAA0BPM9AvOiSV1tY21RzIP4mY1gLFoEhLhYt+8VygA+XiJjyrn2JwSASpUMNxoJ+nOp/tH2ztYyybWIsNbYGUuIwbK0QZUwYOxGtUO3mQmTodiRo0cwaYzqOs7nwrTvVUK3Xacntz95MYXF3LeqXHX+F2G3WKlcD8QsWjf3+cDlcUMPrAI+tVG/iz8oO+9Z+H4025KmJ0PMEDWIp6UhuQZf1NNL5BrVj9J1DhfxTmBiLOX962ZH+RtfoTVt4Z2jw+I/urqk/snRv8p1+lcc4bxO2UIuICZgFdD9B+VbN2xZee7ZlO4zjn0kc/WkwwmBf4TQ5+EMn9xO2UrjnD+P8Rwr/ADlrXIP40I5Qd/vq68H+I1m5C3wbLdd7Z/xbj3pTx1mNd4XfWNyjcO4/jrLdWpxXhqYiy9px4XEeh5EeYMGtm3dDAFSCDsQZB9xXqiZqkqcjgicHbgz28Q1tjle2YJG8jYjyOh96z4i6UkNrmjNGk8w2mzCrv8R+Bnw4q3oyjJc81nwt5wdPcVR+DY4Z2W6M2fQzyP8AL1qID4ts76jUnV6cX4zjgj6f9mSI7QPlzp4WH2xup65efsa6f2f4yMTYW4IDbMBsG5x5HceRrkQRldkmORn7vL3qQ7O9pGwd0kQ1omHUfivmNfI+9NqoSgEIMAzN1+iW9f0h8Q5HuO06/SsWFxK3EV0IZWEgjmDWWp5yJGODFKUohFKUohFKUohFKUohFKUohFKUohMeItlkYAwSCAehIgGuEvj3tlrd4N31s5TmJlY0Ig/jXeqrHans3g8WwF11t39ldWUP1CkHRh5HXpFIfabHhWtTTORYuVOOnUYnJbmJFzfUmsFzC+WlT/G/h5i7DeBe/tnZ03/xLuvrqKjsLxRbdi5aZT3k7xt6+lVbnZQMLk5neVaqq1AdOQ3t2+0hW4aAZj2kx921Y3wzTAOX+I6T/EB+MVM4cC5M6QJ/ryr3atKzAEwNpjbzpy2DcVU9IltackZB9pG4Zjb0YQd/9iNCKl7N4FZiRtNbWK7GF1bIMx+ZSraEHp5+VQBs3bZNtmgA8wd+hI2qLzmLlR1HWMrvrtXAPT/unWWDD4p/kUmDy5VN2eD2mHimeZB0nyFV3gxKnNcGUHQE/KeZyts3tVuw2IVx4dh5fzNTNYTxM7VuFP6fA7iYsHg3wrFrd24ixMDVfdYIP0qawPb4RF1Jj7VuTMnQ5DqD1WZ9qwYPGZTrqKjcdh0xCXLjAZUPhWPtDZiRrMaaHnWe1llL7gfhmLbWtzfqrz3Euox2Hxlp7YuKwdSrLMOJ01U6g+1cX4xh+6uuoPysVkxupg/eKs3EOEWli49sOjahho6k68txUHiOHW7xkzI8+VWaL/POcYxNDwun+lLMDlT/AJnjD4h3AzsmmxPzRy23q1YPs4ipnxChrjCVQaaDXxdT+FV6xZFuIKqREGBoRqND6VZLHaa1dKm9Nt1+0BmRuu2oBq3bv2fB1hq7LGP6Y49pvdmuOC1dFrKEtu0QNgx2I6edXquS8Uxlq3LI+dtcoVTAJ2LE6ACuj9m+MDE4ZLv2ohx0ddG/P3FQaU2bcWdZgeI0AYtQcHr9ZJ0pSrcyYpSlEIpSlEIpSlEIpSlEIpSlEJqcXz9xd7r+87tssb5spiJ5zVB4fYvXLfd4u3KESHJXMCNp6meddJqocT7Lut9r4drlpRK2f2DzIA+by50h6cTS0V6oGRsDPr68SKv4m5hGJtXXgkM6hM42Ay5TooMTpB9KjsVxbh+OYribZw147X1GUE/vj/q+o3rQ4jxR7Yw+KTd1hwdjzAI9JHtWvxvjSYopC5Qo1mJJPn0qP2M6WjQ7sWAEH9ynBGPb1mHjPYvEYYd4IvWOV20cwjkWA1HrqPOtDhy55IPy/wBe1bfD8Zewz5sNda3zj7J9UOhqx4PiXfqWu4XJP/Nw6QrH960x19VNUtU3lrlSAfeaL6nUUpizDD9w4P3X+PxNnsXiyLbkH7XsdByrOmAsYhrpuWwDmKzPhO0mPsmovC22w/eBF7xSQwFvUrmH27fzIJ5xFe04mtm14mBJJJ13Y6n76w7nvFjEA/F0mSy+ZY1lR5PbrIK/h/0e+URy9pXJKZjkLRAaNpg7xUvZ43bCmCA0fKdNelVzF3O8djbefMgiSdef4+VabWnCh5VoMRMn3HSugB2qCes1TRVaoV2wfxkyyDtMWtHTLckjyA/arSt45whQMcrakdah1xWuwH9cqHiyq0EExzp6YfgiTjTJUveTTYxyoUsSo2E6CsmBtHMK18O4MRzqewySogT6VZRAOkz9ZqfLXao6zFicGj6MNeUVGtYFvQcutSd+yUMREjSfv9q08RrUhOBKelsOevBmnjrRuAQYIqc7A8eOHxHdOf1d0xr9l9gffY+oqOwFo3GdF3FsuPPKRoPUTUXiGMg+f0phBPIj7hW4ahvX+3ad7pUJ2O43+k4VGJl18L9SQNG/xCD9am6WcbYhRirdRFKUojIpSlEIpSlEIpSlEIpSlEIpSoztPcZcHiCk5haeI321iOcTRHIu5gveUrtzjMFiFKLcdHUznS2WtEifmjU8/Ev31QLrIgCyC8zmUyhXy5g+RANSb422qJBJbmNCkcqheJXkZ/Dp5HUH0b86qH9QgieiaKg6VAoZtvv3k/2bw63bnjiFEx1qWbjFy/Ko5t2lMAJAZvMt06AVTUwjW2BUmJBI6idRNb+AxOVnGYqp0Bgaa6aHfSqWo01ljFs/T2kuopFjFzzgcdpNPiL1kg/OJMEgd4J3yuNR6Vo8b4mqoFvWrbXLgDq7gpdKTBzkDKx0Osg8zW9/YdxkLXHYzsVbw+REb15c5Ut22ysob5XCsYO5lgeZqnS+xtr5MoMtbYKY3A844lbxaZUkLkzH5SddNtedR1y44Hh3q18V4f4WcHUCSCJUx5H+VQyMpEFdPw9DyHlWhp7hYvA6TSUiysnGf8yLW6ee9eXtBjM1nxeHAaAYU8zy9a1mGUxM678j5ipQ3PElyMBWkzgcQBA5Crt2PvqxadwNPc61zW1iI5+1TvBuKNbcMp+u3vU9dmZleJUebWds6bi8IhtsAANJkDYjUGqRibkec1I4jtSXQqAFkQddfbpUFiX2jWKsg95jaOt0U5mXhPEO6xNu4dgcrH91tDM+x9q1+OsBcuop0zGI6TI/GsBvideQ1/KtjhvDkdGvXcxXNlVQYkxJk9NQNKHZa1LHpNJ0B/UbrjH1kv2C7RjDYgK5i1d8BJ2Vh8rT0kke9der8+8VwIS5CTlZQwnWM2hB66zrVw7GfETuFXD4rMyDRLg1ZROisOYHUaxypoORkdJja3RtcfNrGSeonUqVjw+IW4odGDKdipBB9xWSlmCRiKUpRCKUpRCKUpRCKUr47gCSQB1JgfU0Qn2larcWsje9bH+Nfzr0nEbR2u2z6Ov50R21u05v22+GL5mvYIAg6tY0BB5m3y/w/TpXMld8zKVIZPmBEMp6EHUHyr9OIwO2o8tfwqG7Q9kMNjR+uTxxpcXw3V9G5jyMioWqB5HE3dJ45fSoR/iA/M4Rg+LFdj7Hb6Gt269q6J/u3665T6jlWbtT8K8ZgyXsg4myJMoP1ij963ufVZ9qquD4sBuNR1qPLDhp0VXiVN43A4PtLxgOI3bCgaxGmvhP8q+Xri32kkrcA2+zrqImqrY7QMgkGJ3Xl5b71vWe0MwUtoGA1zAkMJ2kHwj0qotBUkrg/WBKE5T5j2/2JYMfimNsiCCRBJByr11NQS2x1n+vwreaCQMqlIBguSASJIB5wedby5LhVBbIaIEEBRAnpqeU0mmaqoFehlpWNS8DrzIUYYjkRI003B8jWa/hrl+0bYUEiCG2yx+YqUvoRlNyYy5U06bKfSa3sBhkt5Wac93QADSOtXVywwZn6jWfDkjMrD9nsuHLuStwSYJEaHQepqJs4gqdK6FxDh63FKsJH3g8qqXE+z/dIWDzB2IjQmBHnSEYjtLqksyHPJPSeMNxCRWa7j40FQg0r2decEU9Wx1lizTkfJJB8XO58z0n0qU4NxtFttbuoxXNmUruCREGeRiq7btASW1itjDmfWamO1xjHEgurIUK55krj8WXuFoAGgA5KBoon+uda9lZaSPIfnWF70e1bWGMKJ6U4jCgCJplU/aTPZ3j74O9mSSh+e3OjecbZhyNdDwfxCwty7bty4Z9ASsIG/ZJnQ+0Vye9aLbfWsmLtwpJ+yJkb6bGm4IlfV6Cm9tzcHuPWd6pWnwfEG5h7Lt8z20Y+rKCfxrcpZxZGDiKUpREilKUQiuFdpe0F3E33LsSskKk+BQDA8O06amu61yLtt2SuYfM1u01y27FhcUSUkzlYDURsDtFRWkgAgZnQeAWUpqD5uMnpmU61hg2hH3cqyNhl0AjpAFaF++0eH361tWsWdNKAymdwzZYgCbNq+9seG46L0ViB9AasvZ7FcQu62MS4VSJNxwU11yw4aTHQaVVzenQjerTw66BYtqNoZvVixB99AKZdYKl3DmZHiXCgbV57gSUv/EDHYa4Uv2rLFQDpIkHZgw0+6oPtBj+HcRGa/hbli8RpfsZSZ/eU5c49RPQisnaa6Ll6DrkRUPqBJ19THtUZbQfSpeSJm06PT2Vh2TB7qSP/JROJ9nrtt/1bC8vIgFT7o2oPpNecDcZPmUg+hq8lJrxcwoqNkJGJZr0qUvvRz9+ZU04kyNIOh3HI+1WbhPaRFysyHcaivY4f4WYEKoHiLbCdhzJrWucP6joR5zsfSqZoV/mEtCxfiG7OfSSLcXN5iQMttT4QfXT7qnl4ouVWZoLQAFUlp6SRoB5VWcLZ5b+QrcsXGB0bLznp9KvFlAwJl20vZ14x6SwLhFthiOZkkn+ZqE4piFfwDVeZ/LyrBcuM27E+prHkmk255jqtNs+InmReK4Qyobi+JFPijdZ2JHTzrQDdKstq4VMgkHby/7jyqDxGCAYEE5dfakYYmlVqSOHMwuJWKzYRCBqIFeHslfMVmNzKPakDER9pSzDTIqgnWtnKG0/CtBbvM6VmW80iBv+dKpzFLKgJ7y09m+GLcLPcnu0iQN2J2E9PzqR4vwZL1plsLkuNChSZDCRMdCJn2rU7L4gNbuWp8RIcTz2BH3ffVn7N4AtikLaC2paJEknwgx0n8KisstFiqvQzB1FzI7PnG3oJdMPZCIqjZQFHsIrJSlXJy/WKUpRCKUpRCcrxfGv0zEXbd64UAJ7tQcoEMRr1MAb9TUZYCoQguul1Z7wozFt/AFAP2tKnu03YBhimxCIbtl5ZrY+a251JC/aUmTA1E7RUFw7Fpq4HdMX7vMBDIoIyAg6bjWRMEVianetrEsQPTtmdWj0PWPKGeBkccGen4diLutzKwnwi/ZUuR1LrDD61rYns6gGuHYHrauyPZbk/jUr/bT993N4LmEFWEjMPTl7dK3jeE1Z0zM6ZaP82yojAx9DKHf4aqmO9Nv/AN62yj/PbzD8K3MFhsXaT9SVvKNZssl0jqwA8Sn2qx8YtqbTeen1qpf2QCwyBs/LJOb2I1q0FJlxXOpXLHp+4f7GJjF9s+sg/aVpDHzM6zWb9NjTY1ZOCrdvWWXvO8uWxPd4hRcVhygt4h0MHSmK4ZZuYS2y4UWsReaFCOxXTckNqqgAny96lwYw6oISpX19Dx/OJCYd9KMatHGRaw+EFiQXIEdSZ1c9KqYelxHaZzcC+OJt2MXlBUqGVuR61gu3SxMxJjlsBsB0rNh+F3rozW7bMo5iIPpO9a2Q5ssHNMRGs7RFMZRjmSqKtxIIzAWNm11kDSOVew0VMYjssUsly0uBOUfLA3E7zHPyrxwXBW+7724peWyIs84knUx136VTGqrClhzzIG1NZUsOccSK516NbPH8i921pcneAyp5QY2rUyBxB/r3q1VaLBkSQEsgcQT5TyrC9kbcq3Hy5R11np5Vgf5svOKQEtnEXauQTIbEIUnmtYrWLV1ganOJ8hz9OdWb9AuEd2qSzmQMvi8/MDrUPjuBlXIZSrA66QRG1MCFxB6Rb8jAH/M93iLoLE5VUeEdfP06CtWy9eDwEgSCa+28G46GkrrKdZJVTYi4PM3bWKyk+Q0g8zt9/wDOupfC3hOTDNfbV8Q0yd8iEquvmcze4rmfB+z9zFMVDLbVSoLHXxXDlVQAN/wmu94TCratpbQQqKFUdAoAH3CrK8mYXi121fK9Scn6DoJlpSlPnORSlKIRSlKISF7Xcf8A0PDNdADPIVAdsx5mOQEn2rgXHON4rE3GuO+Zm0MAAEDYQo5dd/Ou4/EPgz4jBMLQzXLZDqo3aAQyjzIJiuBW8RqQQRrqp0M8x1BppRX4bpOn8HSg1En58/fE9XeN3Qym7MqBDem1WTB9r1uBWzQw0M86h7dlxbNw22azMFiDlHLf+da2I4YGGZBl9Ki8nAwk1LEDnGc4/P5liv8AE1YKF9WM/MfPrFTfZDiCJiPEQJUgE9dNPpNUHCYa6J1mOv8A31raXEspGdWyzrl3jnE0ByhwRG/0rPSV9DOwXLFlrq3FZVug7qR4hzDD7QrxxSy6gfo6KWy5QWYBbazJgTJJPlyFUEdprFm3lw4h20zsDmWdJk8/IaVMDHvezLauFb1kwpzaOhgiTz9etThwZhnTWVsC3T3/AO6THj+yl5Ue9duKWAzEeIk+5qBK1KY7jl9lNq8xEESIAJ6SV3HOo1jpoetNJHpNzTPZsIcj2xOn4XIFCoRCgCARoPSqj2nvLaxiXAJMKzD3In1j8KjML2he0qqoQ5T4SR4gOYJG48j5Vis4S9i3ZpmTqx0UeQj8BUd7psIaZ+m0Rptayxvh/mXuzeV0BBlWG/UGqslzLYW3r/eXQRE/Lt95BrPwrDYjDMFgXbbGCFOqk/aAPLrUbxnF2GuPatXDMuWOXwlmZcyofQHXyNYNOnJ3beRIq0RHKA5B5EyYaycTctllm3oux1j5oPLWSTW52kw6WygRQpgzAjSYB/GveNxNqzctg5ciIAAup013Bmc0aHTU1DYviRuuzHnEdABsKt6YO9oYcAS7Sr2WBhwomxgcSEJJUPoRB210Br1gbwS4jkSFYEjqAda0s1W3g3A7F7DKWMOSZYHUEGIIOhHka2VQBiw9ZY1LJUNzZ54k9btKcWl1dRctET1III+6ozC8LXEYq9euAG2rFVB2OURJ8gB99bPAbL22a2zK6prbYHUSMpDLuOumlRXGzfy9xatXO6XchTNw7k+k/WpAMTEpB8worY4xn2kBxLIL1zIBkzHL0jy8prRxFiQeR+vLpvVrwHBxaguvjOskbek164zgluWm01jwnmDURs56TZGqTITqO8fDnhkugMwi9+3mzFktAnyGZvULXS6p3w4tyuIu6Q10W1j9mygEemYmrjSzldfZ5l7GKUpRKUUpSiEUpSiEVXO0vYHC42WuJlun/mpo/wDi5N7/AFFWOlEcrMpypxOX4zsbjMMqqsYjDquQqu5TmSh5weROormKXsrMknwsRrvodzzFdK+JHbrE2sScPh37pbYXMwCl2Zhm3YGAARtrPOuc8f8A0q4Ve/cZ3IlS2UsV/iAkjyNM27eR6zp9ENSFFhAII+8ksNilNS2GwL3FLJbZgu5A0qk4LiLAw669R+VdK4B2mtdyiqwGUQRIBnnofxpAcnBly/WWCsMicyCPDrbbrWuuB7u4GtOywIiduseXlUh2hxYW6WT5XGbTrsfz96iDxTSajcLniSi4WJvcfmZ8VfYiGALSSX+0fI1qvidtfKvn6UGrG9oHeo8YPMKmRxmuZS5q08G7Q2UsqjEqVEHwmCeoI61WbtpAisHlzOZY+XoZrAHFRW1reuDJraK9QmGl0/8A6cu4TDobjbktogE7nnVe4jwRbWJJFyR84QA5/ET4Z23kacqs3AMELdhTzfxMfXYewqI4yf8Aih/Db/8A0NUabvLLVoOJiIE80qg4GfvNrCcNw1y9CqCuWfm01Agj7VanG+FrYYFScrcjyI3E8xXx7gw2IYqCUMmNPCTqconb6V47QcR7wpl1AB5c/wDapKfMW1SDwZa0z2ecvPwzVD1O8B7PtiPETltgx1JI3gfzqtWrk1PcM7TGxZa2BJMlWn5Sd5EfhW0pmhq1sNeKustIxSWFvCyoC2VBcxJZyRoTzIE+58q2v7We1eCP4rVzxW7nNdJKN1jr51CYe3l4ddY6tclieviA1+lb/Z7FjEYYK3zISs8xzUj2NSH2mA9ShSxGcHB/n8ze4rjFYjKZgbjbWo5nkqOrD7tf5VgFyNDyrE+KhpmMqsfuqoxyZLVVgYEu/Y/D5MImgGYu+n79xmB+hFTNRvZo/wDB4fzs2z9UBqSqwJz1pzYx9zFKUokcUpSiEUpSiEUpSiE5z8Rewt29d/ScOveMQBct/a8IgMk76aEb6aVz29gCfAZt3BrkcFWHmAa/RFR/GeAWMUuW/bV+h2Zf4WGopMTe0fjVlCCpxlR+QJ+e+4IaXH5+tev7OR/lj0510DtB8KL4H/CXluKNRbvaMPJbgEH3A9apfFeBYixPe2btk9SpKeodZEUxxnqJ0um8Q0ty4Q4PvND+yT0Psa9f2Q4XwiTM880dI2NMBj3A1M+e/wCFS3D2u3XPdrLL4vLQiN6hfy0UtH22KUyy8SGe26khlKsOREHrtXy3cJ2ExrtV0bjZ74XblqCFKOCNQRr+B0qJXDAKzZCkmRI5cvxqpXaW+aZx1NW04XaZDWbBuDMpEdNdKxXkK7iKk5javl5Mwg/0atYkaatgfi5mzwrtWbaBHUkAQCDy5Ag1rtxMXcSLryqSBA1gKZH39OtQ7SDFeLV1p12qEadMkiBFaNkD5paeK3wSXDKwY7htQNNII05jTrUdccgaHT8K1Ld7SJ0NfWcAT50+pCgwY+rCHHabdtFKMQYYcqy8Pw/eMFBieuwgb1Fm+K2rWLgAqYad+lO+PDYPMsNcVBweZJ4jE3UD2SxCzqAdP9uda1vGOkhXZQwhgCRPrWoMXmJJMk7zX0vU6E4GessUFduGA95NYPj+VQLk+o5gdR1+tYcXxXPnCyFFskk7nUaelaFzC3AmfI2T9qNI/LzrXw92WblKMKQjHMBVSSXXrO/dnhGEw4/9G3/oWpCozsxcLYLDE7mzbn1yCpOphPPrPnP1MUpSiMilKUQilKUQilKUQilKUQilKUQkRxDshg75m5hrTE/aC5W/zJB++om58NMMNbL37BiJS5Ij0uTVtpTWRWGCJMt9ijAY/mUPE/C4kqy4y4WWcrOoJBbQzlI0itDF/DjGgQmJS5PJy4H4N+NdLpUZorOOOkeuqtHrONX/AId8QX/lo/8ADdT8HymtVuwPEjoMOB/FctAf6q7fQU/YJL/XWeuPxOG2/hLxJtW7hfW5P+lTW5b+DWN53cMPe5/0V2alGwRT4hce34nHD8GcZGl/Dz/8v/TXq38E8U/95i7Vv+C27/exWuw0o2CRnW3EYzKDwv4M4S2P1r3rzcyWCr/lQfzqV/8ADDh//l//ALLs/wCqrTSnYEh8+z9x/MqGK+FmDZYQXLZGxV5j/ODNVrH/AAfvA/qr9txO1xWUx6pmB+grqlKTaJMmsvToxlBbsVi4+axtEZn+nybVT8V8LeILcJS3aZZMReXQdPGBXbqUrDd1jqddbSSVMqvw7tYq1hjYxdoobLZUYlSHQ+IQQdcpJE9I6Vaq+CvtAGBKtj72LH1ilKUsZFKUohP/2Q=="/>
        <xdr:cNvPicPr/>
      </xdr:nvPicPr>
      <xdr:blipFill>
        <a:blip xmlns:r="http://schemas.openxmlformats.org/officeDocument/2006/relationships" r:embed="rId1"/>
        <a:stretch/>
      </xdr:blipFill>
      <xdr:spPr>
        <a:xfrm>
          <a:off x="1440720" y="27595440"/>
          <a:ext cx="302760" cy="264600"/>
        </a:xfrm>
        <a:prstGeom prst="rect">
          <a:avLst/>
        </a:prstGeom>
        <a:ln>
          <a:noFill/>
        </a:ln>
      </xdr:spPr>
    </xdr:pic>
    <xdr:clientData/>
  </xdr:twoCellAnchor>
  <xdr:twoCellAnchor editAs="oneCell">
    <xdr:from>
      <xdr:col>1</xdr:col>
      <xdr:colOff>0</xdr:colOff>
      <xdr:row>21</xdr:row>
      <xdr:rowOff>360</xdr:rowOff>
    </xdr:from>
    <xdr:to>
      <xdr:col>1</xdr:col>
      <xdr:colOff>302760</xdr:colOff>
      <xdr:row>22</xdr:row>
      <xdr:rowOff>17280</xdr:rowOff>
    </xdr:to>
    <xdr:pic>
      <xdr:nvPicPr>
        <xdr:cNvPr id="3292" name="AutoShape 29" descr="data:image/jpeg;base64,/9j/4AAQSkZJRgABAQAAAQABAAD/2wCEAAkGBhQSERUUExQWFRQWGBsZGRgYFhceFhcaGBgYFxgYGhcXHSYfGhwjHBgYHy8gIycpLC0sFx4xNTAqNSYrLCkBCQoKDgwOGg8PGioiHyEvKSwyLCkqKSotKiwpLCwsLC8vKSwpLCwtLCwsLCwsLCksLCwpKSwsLCwsLCwsLCwsLP/AABEIAMkA4QMBIgACEQEDEQH/xAAcAAEAAgMBAQEAAAAAAAAAAAAABQYDBAcCAQj/xABFEAACAQIEAwYDBAcGBAcBAAABAhEAAwQSITEFQVEGEyJhcYEHMpFCobHRFCNSYnLB8BUzgpKy8SRD0uEXVGNzg6OzFv/EABsBAAEFAQEAAAAAAAAAAAAAAAABAgMEBQYH/8QAMBEAAgIBAwIEBQMFAQEAAAAAAQIAAxEEEiExUQUTQWEiMnGBkSNS0RShscHw4ST/2gAMAwEAAhEDEQA/AOz0pSiEUpSiEUpSiEUpSiEUpSiEUpSiEUpSiEhuM9pFsXrVmJe6fZRrBPWSIjyNQ+O7eHDYnur6TaIBDoDmWf2lk5gOo18jTtnwgXbqMGCXAoKt5qTv5aivN7hAvtZvXQCyA5oOhI20568qQHmbFNOm8tWfPIOfr6Ylvw+IV1V0YMrCVYGQQdiDWSqb2aujD3nXNbt2brSLXeAlHP2gNlzHdRpMedXKlmbdV5bYilKUSGKUpRCKUpRCKUpRCKUpRCKUpRCKUpRCKUpRCKUpRCKUJrEuKQ7Mp9GH50RcTLSgNKIkUpSiEUpSiEhe1nCrd6wWdc3dS4iZ0Hi0G+k6VTOznaSVuuYTDqVVABtJ1Y+xFdNrmnbnggwlp+7X9TeadNrbmCQf3TGnTUdKa3ebXhrpZ/8AM/ViMHt3mxxSxaRwmJtI9m58l5QAwnYMV/GrN2dxioow7Xg7Ce7zMM5TkD+0Rt6RVO4PxuziMCcPd1uohAEanLMQeZGh9jVZ4gneW1ugxctkI/KY+RgRzgR7A0buMzQOgN2arCVIOPb2P0PrO6UqudjOLXLloJfI71RoZ1deRP7w2P1qx0iOrjcpyJzVtTVOUb0ilKU+RRSlKIRSlKIRSlKIRSlKIRSlKIRSlKIRSlQnGO0QtIzLAA0BPM9AvOiSV1tY21RzIP4mY1gLFoEhLhYt+8VygA+XiJjyrn2JwSASpUMNxoJ+nOp/tH2ztYyybWIsNbYGUuIwbK0QZUwYOxGtUO3mQmTodiRo0cwaYzqOs7nwrTvVUK3Xacntz95MYXF3LeqXHX+F2G3WKlcD8QsWjf3+cDlcUMPrAI+tVG/iz8oO+9Z+H4025KmJ0PMEDWIp6UhuQZf1NNL5BrVj9J1DhfxTmBiLOX962ZH+RtfoTVt4Z2jw+I/urqk/snRv8p1+lcc4bxO2UIuICZgFdD9B+VbN2xZee7ZlO4zjn0kc/WkwwmBf4TQ5+EMn9xO2UrjnD+P8Rwr/ADlrXIP40I5Qd/vq68H+I1m5C3wbLdd7Z/xbj3pTx1mNd4XfWNyjcO4/jrLdWpxXhqYiy9px4XEeh5EeYMGtm3dDAFSCDsQZB9xXqiZqkqcjgicHbgz28Q1tjle2YJG8jYjyOh96z4i6UkNrmjNGk8w2mzCrv8R+Bnw4q3oyjJc81nwt5wdPcVR+DY4Z2W6M2fQzyP8AL1qID4ts76jUnV6cX4zjgj6f9mSI7QPlzp4WH2xup65efsa6f2f4yMTYW4IDbMBsG5x5HceRrkQRldkmORn7vL3qQ7O9pGwd0kQ1omHUfivmNfI+9NqoSgEIMAzN1+iW9f0h8Q5HuO06/SsWFxK3EV0IZWEgjmDWWp5yJGODFKUohFKUohFKUohFKUohFKUohFKUohMeItlkYAwSCAehIgGuEvj3tlrd4N31s5TmJlY0Ig/jXeqrHans3g8WwF11t39ldWUP1CkHRh5HXpFIfabHhWtTTORYuVOOnUYnJbmJFzfUmsFzC+WlT/G/h5i7DeBe/tnZ03/xLuvrqKjsLxRbdi5aZT3k7xt6+lVbnZQMLk5neVaqq1AdOQ3t2+0hW4aAZj2kx921Y3wzTAOX+I6T/EB+MVM4cC5M6QJ/ryr3atKzAEwNpjbzpy2DcVU9IltackZB9pG4Zjb0YQd/9iNCKl7N4FZiRtNbWK7GF1bIMx+ZSraEHp5+VQBs3bZNtmgA8wd+hI2qLzmLlR1HWMrvrtXAPT/unWWDD4p/kUmDy5VN2eD2mHimeZB0nyFV3gxKnNcGUHQE/KeZyts3tVuw2IVx4dh5fzNTNYTxM7VuFP6fA7iYsHg3wrFrd24ixMDVfdYIP0qawPb4RF1Jj7VuTMnQ5DqD1WZ9qwYPGZTrqKjcdh0xCXLjAZUPhWPtDZiRrMaaHnWe1llL7gfhmLbWtzfqrz3Euox2Hxlp7YuKwdSrLMOJ01U6g+1cX4xh+6uuoPysVkxupg/eKs3EOEWli49sOjahho6k68txUHiOHW7xkzI8+VWaL/POcYxNDwun+lLMDlT/AJnjD4h3AzsmmxPzRy23q1YPs4ipnxChrjCVQaaDXxdT+FV6xZFuIKqREGBoRqND6VZLHaa1dKm9Nt1+0BmRuu2oBq3bv2fB1hq7LGP6Y49pvdmuOC1dFrKEtu0QNgx2I6edXquS8Uxlq3LI+dtcoVTAJ2LE6ACuj9m+MDE4ZLv2ohx0ddG/P3FQaU2bcWdZgeI0AYtQcHr9ZJ0pSrcyYpSlEIpSlEIpSlEIpSlEIpSlEJqcXz9xd7r+87tssb5spiJ5zVB4fYvXLfd4u3KESHJXMCNp6meddJqocT7Lut9r4drlpRK2f2DzIA+by50h6cTS0V6oGRsDPr68SKv4m5hGJtXXgkM6hM42Ay5TooMTpB9KjsVxbh+OYribZw147X1GUE/vj/q+o3rQ4jxR7Yw+KTd1hwdjzAI9JHtWvxvjSYopC5Qo1mJJPn0qP2M6WjQ7sWAEH9ynBGPb1mHjPYvEYYd4IvWOV20cwjkWA1HrqPOtDhy55IPy/wBe1bfD8Zewz5sNda3zj7J9UOhqx4PiXfqWu4XJP/Nw6QrH960x19VNUtU3lrlSAfeaL6nUUpizDD9w4P3X+PxNnsXiyLbkH7XsdByrOmAsYhrpuWwDmKzPhO0mPsmovC22w/eBF7xSQwFvUrmH27fzIJ5xFe04mtm14mBJJJ13Y6n76w7nvFjEA/F0mSy+ZY1lR5PbrIK/h/0e+URy9pXJKZjkLRAaNpg7xUvZ43bCmCA0fKdNelVzF3O8djbefMgiSdef4+VabWnCh5VoMRMn3HSugB2qCes1TRVaoV2wfxkyyDtMWtHTLckjyA/arSt45whQMcrakdah1xWuwH9cqHiyq0EExzp6YfgiTjTJUveTTYxyoUsSo2E6CsmBtHMK18O4MRzqewySogT6VZRAOkz9ZqfLXao6zFicGj6MNeUVGtYFvQcutSd+yUMREjSfv9q08RrUhOBKelsOevBmnjrRuAQYIqc7A8eOHxHdOf1d0xr9l9gffY+oqOwFo3GdF3FsuPPKRoPUTUXiGMg+f0phBPIj7hW4ahvX+3ad7pUJ2O43+k4VGJl18L9SQNG/xCD9am6WcbYhRirdRFKUojIpSlEIpSlEIpSlEIpSlEIpSoztPcZcHiCk5haeI321iOcTRHIu5gveUrtzjMFiFKLcdHUznS2WtEifmjU8/Ev31QLrIgCyC8zmUyhXy5g+RANSb422qJBJbmNCkcqheJXkZ/Dp5HUH0b86qH9QgieiaKg6VAoZtvv3k/2bw63bnjiFEx1qWbjFy/Ko5t2lMAJAZvMt06AVTUwjW2BUmJBI6idRNb+AxOVnGYqp0Bgaa6aHfSqWo01ljFs/T2kuopFjFzzgcdpNPiL1kg/OJMEgd4J3yuNR6Vo8b4mqoFvWrbXLgDq7gpdKTBzkDKx0Osg8zW9/YdxkLXHYzsVbw+REb15c5Ut22ysob5XCsYO5lgeZqnS+xtr5MoMtbYKY3A844lbxaZUkLkzH5SddNtedR1y44Hh3q18V4f4WcHUCSCJUx5H+VQyMpEFdPw9DyHlWhp7hYvA6TSUiysnGf8yLW6ee9eXtBjM1nxeHAaAYU8zy9a1mGUxM678j5ipQ3PElyMBWkzgcQBA5Crt2PvqxadwNPc61zW1iI5+1TvBuKNbcMp+u3vU9dmZleJUebWds6bi8IhtsAANJkDYjUGqRibkec1I4jtSXQqAFkQddfbpUFiX2jWKsg95jaOt0U5mXhPEO6xNu4dgcrH91tDM+x9q1+OsBcuop0zGI6TI/GsBvideQ1/KtjhvDkdGvXcxXNlVQYkxJk9NQNKHZa1LHpNJ0B/UbrjH1kv2C7RjDYgK5i1d8BJ2Vh8rT0kke9der8+8VwIS5CTlZQwnWM2hB66zrVw7GfETuFXD4rMyDRLg1ZROisOYHUaxypoORkdJja3RtcfNrGSeonUqVjw+IW4odGDKdipBB9xWSlmCRiKUpRCKUpRCKUpRCKUr47gCSQB1JgfU0Qn2larcWsje9bH+Nfzr0nEbR2u2z6Ov50R21u05v22+GL5mvYIAg6tY0BB5m3y/w/TpXMld8zKVIZPmBEMp6EHUHyr9OIwO2o8tfwqG7Q9kMNjR+uTxxpcXw3V9G5jyMioWqB5HE3dJ45fSoR/iA/M4Rg+LFdj7Hb6Gt269q6J/u3665T6jlWbtT8K8ZgyXsg4myJMoP1ij963ufVZ9qquD4sBuNR1qPLDhp0VXiVN43A4PtLxgOI3bCgaxGmvhP8q+Xri32kkrcA2+zrqImqrY7QMgkGJ3Xl5b71vWe0MwUtoGA1zAkMJ2kHwj0qotBUkrg/WBKE5T5j2/2JYMfimNsiCCRBJByr11NQS2x1n+vwreaCQMqlIBguSASJIB5wedby5LhVBbIaIEEBRAnpqeU0mmaqoFehlpWNS8DrzIUYYjkRI003B8jWa/hrl+0bYUEiCG2yx+YqUvoRlNyYy5U06bKfSa3sBhkt5Wac93QADSOtXVywwZn6jWfDkjMrD9nsuHLuStwSYJEaHQepqJs4gqdK6FxDh63FKsJH3g8qqXE+z/dIWDzB2IjQmBHnSEYjtLqksyHPJPSeMNxCRWa7j40FQg0r2decEU9Wx1lizTkfJJB8XO58z0n0qU4NxtFttbuoxXNmUruCREGeRiq7btASW1itjDmfWamO1xjHEgurIUK55krj8WXuFoAGgA5KBoon+uda9lZaSPIfnWF70e1bWGMKJ6U4jCgCJplU/aTPZ3j74O9mSSh+e3OjecbZhyNdDwfxCwty7bty4Z9ASsIG/ZJnQ+0Vye9aLbfWsmLtwpJ+yJkb6bGm4IlfV6Cm9tzcHuPWd6pWnwfEG5h7Lt8z20Y+rKCfxrcpZxZGDiKUpREilKUQiuFdpe0F3E33LsSskKk+BQDA8O06amu61yLtt2SuYfM1u01y27FhcUSUkzlYDURsDtFRWkgAgZnQeAWUpqD5uMnpmU61hg2hH3cqyNhl0AjpAFaF++0eH361tWsWdNKAymdwzZYgCbNq+9seG46L0ViB9AasvZ7FcQu62MS4VSJNxwU11yw4aTHQaVVzenQjerTw66BYtqNoZvVixB99AKZdYKl3DmZHiXCgbV57gSUv/EDHYa4Uv2rLFQDpIkHZgw0+6oPtBj+HcRGa/hbli8RpfsZSZ/eU5c49RPQisnaa6Ll6DrkRUPqBJ19THtUZbQfSpeSJm06PT2Vh2TB7qSP/JROJ9nrtt/1bC8vIgFT7o2oPpNecDcZPmUg+hq8lJrxcwoqNkJGJZr0qUvvRz9+ZU04kyNIOh3HI+1WbhPaRFysyHcaivY4f4WYEKoHiLbCdhzJrWucP6joR5zsfSqZoV/mEtCxfiG7OfSSLcXN5iQMttT4QfXT7qnl4ouVWZoLQAFUlp6SRoB5VWcLZ5b+QrcsXGB0bLznp9KvFlAwJl20vZ14x6SwLhFthiOZkkn+ZqE4piFfwDVeZ/LyrBcuM27E+prHkmk255jqtNs+InmReK4Qyobi+JFPijdZ2JHTzrQDdKstq4VMgkHby/7jyqDxGCAYEE5dfakYYmlVqSOHMwuJWKzYRCBqIFeHslfMVmNzKPakDER9pSzDTIqgnWtnKG0/CtBbvM6VmW80iBv+dKpzFLKgJ7y09m+GLcLPcnu0iQN2J2E9PzqR4vwZL1plsLkuNChSZDCRMdCJn2rU7L4gNbuWp8RIcTz2BH3ffVn7N4AtikLaC2paJEknwgx0n8KisstFiqvQzB1FzI7PnG3oJdMPZCIqjZQFHsIrJSlXJy/WKUpRCKUpRCcrxfGv0zEXbd64UAJ7tQcoEMRr1MAb9TUZYCoQguul1Z7wozFt/AFAP2tKnu03YBhimxCIbtl5ZrY+a251JC/aUmTA1E7RUFw7Fpq4HdMX7vMBDIoIyAg6bjWRMEVianetrEsQPTtmdWj0PWPKGeBkccGen4diLutzKwnwi/ZUuR1LrDD61rYns6gGuHYHrauyPZbk/jUr/bT993N4LmEFWEjMPTl7dK3jeE1Z0zM6ZaP82yojAx9DKHf4aqmO9Nv/AN62yj/PbzD8K3MFhsXaT9SVvKNZssl0jqwA8Sn2qx8YtqbTeen1qpf2QCwyBs/LJOb2I1q0FJlxXOpXLHp+4f7GJjF9s+sg/aVpDHzM6zWb9NjTY1ZOCrdvWWXvO8uWxPd4hRcVhygt4h0MHSmK4ZZuYS2y4UWsReaFCOxXTckNqqgAny96lwYw6oISpX19Dx/OJCYd9KMatHGRaw+EFiQXIEdSZ1c9KqYelxHaZzcC+OJt2MXlBUqGVuR61gu3SxMxJjlsBsB0rNh+F3rozW7bMo5iIPpO9a2Q5ssHNMRGs7RFMZRjmSqKtxIIzAWNm11kDSOVew0VMYjssUsly0uBOUfLA3E7zHPyrxwXBW+7724peWyIs84knUx136VTGqrClhzzIG1NZUsOccSK516NbPH8i921pcneAyp5QY2rUyBxB/r3q1VaLBkSQEsgcQT5TyrC9kbcq3Hy5R11np5Vgf5svOKQEtnEXauQTIbEIUnmtYrWLV1ganOJ8hz9OdWb9AuEd2qSzmQMvi8/MDrUPjuBlXIZSrA66QRG1MCFxB6Rb8jAH/M93iLoLE5VUeEdfP06CtWy9eDwEgSCa+28G46GkrrKdZJVTYi4PM3bWKyk+Q0g8zt9/wDOupfC3hOTDNfbV8Q0yd8iEquvmcze4rmfB+z9zFMVDLbVSoLHXxXDlVQAN/wmu94TCratpbQQqKFUdAoAH3CrK8mYXi121fK9Scn6DoJlpSlPnORSlKIRSlKISF7Xcf8A0PDNdADPIVAdsx5mOQEn2rgXHON4rE3GuO+Zm0MAAEDYQo5dd/Ou4/EPgz4jBMLQzXLZDqo3aAQyjzIJiuBW8RqQQRrqp0M8x1BppRX4bpOn8HSg1En58/fE9XeN3Qym7MqBDem1WTB9r1uBWzQw0M86h7dlxbNw22azMFiDlHLf+da2I4YGGZBl9Ki8nAwk1LEDnGc4/P5liv8AE1YKF9WM/MfPrFTfZDiCJiPEQJUgE9dNPpNUHCYa6J1mOv8A31raXEspGdWyzrl3jnE0ByhwRG/0rPSV9DOwXLFlrq3FZVug7qR4hzDD7QrxxSy6gfo6KWy5QWYBbazJgTJJPlyFUEdprFm3lw4h20zsDmWdJk8/IaVMDHvezLauFb1kwpzaOhgiTz9etThwZhnTWVsC3T3/AO6THj+yl5Ue9duKWAzEeIk+5qBK1KY7jl9lNq8xEESIAJ6SV3HOo1jpoetNJHpNzTPZsIcj2xOn4XIFCoRCgCARoPSqj2nvLaxiXAJMKzD3In1j8KjML2he0qqoQ5T4SR4gOYJG48j5Vis4S9i3ZpmTqx0UeQj8BUd7psIaZ+m0Rptayxvh/mXuzeV0BBlWG/UGqslzLYW3r/eXQRE/Lt95BrPwrDYjDMFgXbbGCFOqk/aAPLrUbxnF2GuPatXDMuWOXwlmZcyofQHXyNYNOnJ3beRIq0RHKA5B5EyYaycTctllm3oux1j5oPLWSTW52kw6WygRQpgzAjSYB/GveNxNqzctg5ciIAAup013Bmc0aHTU1DYviRuuzHnEdABsKt6YO9oYcAS7Sr2WBhwomxgcSEJJUPoRB210Br1gbwS4jkSFYEjqAda0s1W3g3A7F7DKWMOSZYHUEGIIOhHka2VQBiw9ZY1LJUNzZ54k9btKcWl1dRctET1III+6ozC8LXEYq9euAG2rFVB2OURJ8gB99bPAbL22a2zK6prbYHUSMpDLuOumlRXGzfy9xatXO6XchTNw7k+k/WpAMTEpB8worY4xn2kBxLIL1zIBkzHL0jy8prRxFiQeR+vLpvVrwHBxaguvjOskbek164zgluWm01jwnmDURs56TZGqTITqO8fDnhkugMwi9+3mzFktAnyGZvULXS6p3w4tyuIu6Q10W1j9mygEemYmrjSzldfZ5l7GKUpRKUUpSiEUpSiEVXO0vYHC42WuJlun/mpo/wDi5N7/AFFWOlEcrMpypxOX4zsbjMMqqsYjDquQqu5TmSh5weROormKXsrMknwsRrvodzzFdK+JHbrE2sScPh37pbYXMwCl2Zhm3YGAARtrPOuc8f8A0q4Ve/cZ3IlS2UsV/iAkjyNM27eR6zp9ENSFFhAII+8ksNilNS2GwL3FLJbZgu5A0qk4LiLAw669R+VdK4B2mtdyiqwGUQRIBnnofxpAcnBly/WWCsMicyCPDrbbrWuuB7u4GtOywIiduseXlUh2hxYW6WT5XGbTrsfz96iDxTSajcLniSi4WJvcfmZ8VfYiGALSSX+0fI1qvidtfKvn6UGrG9oHeo8YPMKmRxmuZS5q08G7Q2UsqjEqVEHwmCeoI61WbtpAisHlzOZY+XoZrAHFRW1reuDJraK9QmGl0/8A6cu4TDobjbktogE7nnVe4jwRbWJJFyR84QA5/ET4Z23kacqs3AMELdhTzfxMfXYewqI4yf8Aih/Db/8A0NUabvLLVoOJiIE80qg4GfvNrCcNw1y9CqCuWfm01Agj7VanG+FrYYFScrcjyI3E8xXx7gw2IYqCUMmNPCTqconb6V47QcR7wpl1AB5c/wDapKfMW1SDwZa0z2ecvPwzVD1O8B7PtiPETltgx1JI3gfzqtWrk1PcM7TGxZa2BJMlWn5Sd5EfhW0pmhq1sNeKustIxSWFvCyoC2VBcxJZyRoTzIE+58q2v7We1eCP4rVzxW7nNdJKN1jr51CYe3l4ddY6tclieviA1+lb/Z7FjEYYK3zISs8xzUj2NSH2mA9ShSxGcHB/n8ze4rjFYjKZgbjbWo5nkqOrD7tf5VgFyNDyrE+KhpmMqsfuqoxyZLVVgYEu/Y/D5MImgGYu+n79xmB+hFTNRvZo/wDB4fzs2z9UBqSqwJz1pzYx9zFKUokcUpSiEUpSiEUpSiE5z8Rewt29d/ScOveMQBct/a8IgMk76aEb6aVz29gCfAZt3BrkcFWHmAa/RFR/GeAWMUuW/bV+h2Zf4WGopMTe0fjVlCCpxlR+QJ+e+4IaXH5+tev7OR/lj0510DtB8KL4H/CXluKNRbvaMPJbgEH3A9apfFeBYixPe2btk9SpKeodZEUxxnqJ0um8Q0ty4Q4PvND+yT0Psa9f2Q4XwiTM880dI2NMBj3A1M+e/wCFS3D2u3XPdrLL4vLQiN6hfy0UtH22KUyy8SGe26khlKsOREHrtXy3cJ2ExrtV0bjZ74XblqCFKOCNQRr+B0qJXDAKzZCkmRI5cvxqpXaW+aZx1NW04XaZDWbBuDMpEdNdKxXkK7iKk5javl5Mwg/0atYkaatgfi5mzwrtWbaBHUkAQCDy5Ag1rtxMXcSLryqSBA1gKZH39OtQ7SDFeLV1p12qEadMkiBFaNkD5paeK3wSXDKwY7htQNNII05jTrUdccgaHT8K1Ld7SJ0NfWcAT50+pCgwY+rCHHabdtFKMQYYcqy8Pw/eMFBieuwgb1Fm+K2rWLgAqYad+lO+PDYPMsNcVBweZJ4jE3UD2SxCzqAdP9uda1vGOkhXZQwhgCRPrWoMXmJJMk7zX0vU6E4GessUFduGA95NYPj+VQLk+o5gdR1+tYcXxXPnCyFFskk7nUaelaFzC3AmfI2T9qNI/LzrXw92WblKMKQjHMBVSSXXrO/dnhGEw4/9G3/oWpCozsxcLYLDE7mzbn1yCpOphPPrPnP1MUpSiMilKUQilKUQilKUQilKUQilKUQkRxDshg75m5hrTE/aC5W/zJB++om58NMMNbL37BiJS5Ij0uTVtpTWRWGCJMt9ijAY/mUPE/C4kqy4y4WWcrOoJBbQzlI0itDF/DjGgQmJS5PJy4H4N+NdLpUZorOOOkeuqtHrONX/AId8QX/lo/8ADdT8HymtVuwPEjoMOB/FctAf6q7fQU/YJL/XWeuPxOG2/hLxJtW7hfW5P+lTW5b+DWN53cMPe5/0V2alGwRT4hce34nHD8GcZGl/Dz/8v/TXq38E8U/95i7Vv+C27/exWuw0o2CRnW3EYzKDwv4M4S2P1r3rzcyWCr/lQfzqV/8ADDh//l//ALLs/wCqrTSnYEh8+z9x/MqGK+FmDZYQXLZGxV5j/ODNVrH/AAfvA/qr9txO1xWUx6pmB+grqlKTaJMmsvToxlBbsVi4+axtEZn+nybVT8V8LeILcJS3aZZMReXQdPGBXbqUrDd1jqddbSSVMqvw7tYq1hjYxdoobLZUYlSHQ+IQQdcpJE9I6Vaq+CvtAGBKtj72LH1ilKUsZFKUohP/2Q=="/>
        <xdr:cNvPicPr/>
      </xdr:nvPicPr>
      <xdr:blipFill>
        <a:blip xmlns:r="http://schemas.openxmlformats.org/officeDocument/2006/relationships" r:embed="rId1"/>
        <a:stretch/>
      </xdr:blipFill>
      <xdr:spPr>
        <a:xfrm>
          <a:off x="1440720" y="27595440"/>
          <a:ext cx="302760" cy="264600"/>
        </a:xfrm>
        <a:prstGeom prst="rect">
          <a:avLst/>
        </a:prstGeom>
        <a:ln>
          <a:noFill/>
        </a:ln>
      </xdr:spPr>
    </xdr:pic>
    <xdr:clientData/>
  </xdr:twoCellAnchor>
  <xdr:twoCellAnchor editAs="oneCell">
    <xdr:from>
      <xdr:col>1</xdr:col>
      <xdr:colOff>0</xdr:colOff>
      <xdr:row>21</xdr:row>
      <xdr:rowOff>360</xdr:rowOff>
    </xdr:from>
    <xdr:to>
      <xdr:col>1</xdr:col>
      <xdr:colOff>302760</xdr:colOff>
      <xdr:row>22</xdr:row>
      <xdr:rowOff>17280</xdr:rowOff>
    </xdr:to>
    <xdr:sp macro="" textlink="">
      <xdr:nvSpPr>
        <xdr:cNvPr id="3293" name="CustomShape 1"/>
        <xdr:cNvSpPr/>
      </xdr:nvSpPr>
      <xdr:spPr>
        <a:xfrm>
          <a:off x="1440720" y="27595440"/>
          <a:ext cx="302760" cy="2646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21</xdr:row>
      <xdr:rowOff>360</xdr:rowOff>
    </xdr:from>
    <xdr:to>
      <xdr:col>1</xdr:col>
      <xdr:colOff>302760</xdr:colOff>
      <xdr:row>22</xdr:row>
      <xdr:rowOff>26640</xdr:rowOff>
    </xdr:to>
    <xdr:sp macro="" textlink="">
      <xdr:nvSpPr>
        <xdr:cNvPr id="3294" name="CustomShape 1"/>
        <xdr:cNvSpPr/>
      </xdr:nvSpPr>
      <xdr:spPr>
        <a:xfrm>
          <a:off x="1440720" y="27595440"/>
          <a:ext cx="302760" cy="2739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2</xdr:col>
      <xdr:colOff>360</xdr:colOff>
      <xdr:row>21</xdr:row>
      <xdr:rowOff>360</xdr:rowOff>
    </xdr:from>
    <xdr:to>
      <xdr:col>2</xdr:col>
      <xdr:colOff>303120</xdr:colOff>
      <xdr:row>22</xdr:row>
      <xdr:rowOff>17280</xdr:rowOff>
    </xdr:to>
    <xdr:sp macro="" textlink="">
      <xdr:nvSpPr>
        <xdr:cNvPr id="3295" name="CustomShape 1"/>
        <xdr:cNvSpPr/>
      </xdr:nvSpPr>
      <xdr:spPr>
        <a:xfrm>
          <a:off x="2620080" y="27595440"/>
          <a:ext cx="302760" cy="2646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21</xdr:row>
      <xdr:rowOff>360</xdr:rowOff>
    </xdr:from>
    <xdr:to>
      <xdr:col>1</xdr:col>
      <xdr:colOff>302760</xdr:colOff>
      <xdr:row>22</xdr:row>
      <xdr:rowOff>55440</xdr:rowOff>
    </xdr:to>
    <xdr:sp macro="" textlink="">
      <xdr:nvSpPr>
        <xdr:cNvPr id="3296" name="CustomShape 1"/>
        <xdr:cNvSpPr/>
      </xdr:nvSpPr>
      <xdr:spPr>
        <a:xfrm>
          <a:off x="1440720" y="275954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21</xdr:row>
      <xdr:rowOff>360</xdr:rowOff>
    </xdr:from>
    <xdr:to>
      <xdr:col>1</xdr:col>
      <xdr:colOff>302760</xdr:colOff>
      <xdr:row>22</xdr:row>
      <xdr:rowOff>36360</xdr:rowOff>
    </xdr:to>
    <xdr:sp macro="" textlink="">
      <xdr:nvSpPr>
        <xdr:cNvPr id="3297" name="CustomShape 1"/>
        <xdr:cNvSpPr/>
      </xdr:nvSpPr>
      <xdr:spPr>
        <a:xfrm>
          <a:off x="1440720" y="27595440"/>
          <a:ext cx="302760" cy="2836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21</xdr:row>
      <xdr:rowOff>360</xdr:rowOff>
    </xdr:from>
    <xdr:to>
      <xdr:col>1</xdr:col>
      <xdr:colOff>302760</xdr:colOff>
      <xdr:row>22</xdr:row>
      <xdr:rowOff>55440</xdr:rowOff>
    </xdr:to>
    <xdr:sp macro="" textlink="">
      <xdr:nvSpPr>
        <xdr:cNvPr id="3298" name="CustomShape 1"/>
        <xdr:cNvSpPr/>
      </xdr:nvSpPr>
      <xdr:spPr>
        <a:xfrm>
          <a:off x="1440720" y="275954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7</xdr:col>
      <xdr:colOff>39960</xdr:colOff>
      <xdr:row>1</xdr:row>
      <xdr:rowOff>76320</xdr:rowOff>
    </xdr:from>
    <xdr:to>
      <xdr:col>7</xdr:col>
      <xdr:colOff>303120</xdr:colOff>
      <xdr:row>1</xdr:row>
      <xdr:rowOff>198000</xdr:rowOff>
    </xdr:to>
    <xdr:sp macro="" textlink="">
      <xdr:nvSpPr>
        <xdr:cNvPr id="3299" name="CustomShape 1"/>
        <xdr:cNvSpPr/>
      </xdr:nvSpPr>
      <xdr:spPr>
        <a:xfrm>
          <a:off x="11276640" y="374040"/>
          <a:ext cx="263160" cy="121680"/>
        </a:xfrm>
        <a:prstGeom prst="rightArrow">
          <a:avLst>
            <a:gd name="adj1" fmla="val 50000"/>
            <a:gd name="adj2" fmla="val 50000"/>
          </a:avLst>
        </a:prstGeom>
        <a:no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dk1">
            <a:shade val="50000"/>
          </a:schemeClr>
        </a:lnRef>
        <a:fillRef idx="1">
          <a:schemeClr val="dk1"/>
        </a:fillRef>
        <a:effectRef idx="0">
          <a:schemeClr val="dk1"/>
        </a:effectRef>
        <a:fontRef idx="minor"/>
      </xdr:style>
    </xdr:sp>
    <xdr:clientData/>
  </xdr:twoCellAnchor>
  <xdr:twoCellAnchor editAs="oneCell">
    <xdr:from>
      <xdr:col>0</xdr:col>
      <xdr:colOff>464760</xdr:colOff>
      <xdr:row>0</xdr:row>
      <xdr:rowOff>190440</xdr:rowOff>
    </xdr:from>
    <xdr:to>
      <xdr:col>1</xdr:col>
      <xdr:colOff>457920</xdr:colOff>
      <xdr:row>2</xdr:row>
      <xdr:rowOff>194400</xdr:rowOff>
    </xdr:to>
    <xdr:pic>
      <xdr:nvPicPr>
        <xdr:cNvPr id="3300" name="Рисунок 26">
          <a:hlinkClick xmlns:r="http://schemas.openxmlformats.org/officeDocument/2006/relationships" r:id="rId2"/>
        </xdr:cNvPr>
        <xdr:cNvPicPr/>
      </xdr:nvPicPr>
      <xdr:blipFill>
        <a:blip xmlns:r="http://schemas.openxmlformats.org/officeDocument/2006/relationships" r:embed="rId3"/>
        <a:stretch/>
      </xdr:blipFill>
      <xdr:spPr>
        <a:xfrm>
          <a:off x="464760" y="190440"/>
          <a:ext cx="1433880" cy="568440"/>
        </a:xfrm>
        <a:prstGeom prst="rect">
          <a:avLst/>
        </a:prstGeom>
        <a:ln>
          <a:noFill/>
        </a:ln>
      </xdr:spPr>
    </xdr:pic>
    <xdr:clientData/>
  </xdr:twoCellAnchor>
  <xdr:twoCellAnchor>
    <xdr:from>
      <xdr:col>7</xdr:col>
      <xdr:colOff>762480</xdr:colOff>
      <xdr:row>2</xdr:row>
      <xdr:rowOff>66600</xdr:rowOff>
    </xdr:from>
    <xdr:to>
      <xdr:col>8</xdr:col>
      <xdr:colOff>177480</xdr:colOff>
      <xdr:row>2</xdr:row>
      <xdr:rowOff>188280</xdr:rowOff>
    </xdr:to>
    <xdr:sp macro="" textlink="">
      <xdr:nvSpPr>
        <xdr:cNvPr id="3301" name="CustomShape 1"/>
        <xdr:cNvSpPr/>
      </xdr:nvSpPr>
      <xdr:spPr>
        <a:xfrm>
          <a:off x="11999160" y="631080"/>
          <a:ext cx="311760" cy="121680"/>
        </a:xfrm>
        <a:prstGeom prst="rightArrow">
          <a:avLst>
            <a:gd name="adj1" fmla="val 50000"/>
            <a:gd name="adj2" fmla="val 50000"/>
          </a:avLst>
        </a:prstGeom>
        <a:no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dk1">
            <a:shade val="50000"/>
          </a:schemeClr>
        </a:lnRef>
        <a:fillRef idx="1">
          <a:schemeClr val="dk1"/>
        </a:fillRef>
        <a:effectRef idx="0">
          <a:schemeClr val="dk1"/>
        </a:effectRef>
        <a:fontRef idx="minor"/>
      </xdr:style>
    </xdr:sp>
    <xdr:clientData/>
  </xdr:twoCellAnchor>
  <xdr:twoCellAnchor>
    <xdr:from>
      <xdr:col>0</xdr:col>
      <xdr:colOff>1409040</xdr:colOff>
      <xdr:row>5</xdr:row>
      <xdr:rowOff>137880</xdr:rowOff>
    </xdr:from>
    <xdr:to>
      <xdr:col>2</xdr:col>
      <xdr:colOff>2505600</xdr:colOff>
      <xdr:row>7</xdr:row>
      <xdr:rowOff>24120</xdr:rowOff>
    </xdr:to>
    <xdr:sp macro="" textlink="">
      <xdr:nvSpPr>
        <xdr:cNvPr id="3302" name="CustomShape 1"/>
        <xdr:cNvSpPr/>
      </xdr:nvSpPr>
      <xdr:spPr>
        <a:xfrm>
          <a:off x="1409040" y="1466640"/>
          <a:ext cx="3716280" cy="2674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spAutoFit/>
        </a:bodyPr>
        <a:lstStyle/>
        <a:p>
          <a:pPr>
            <a:lnSpc>
              <a:spcPct val="100000"/>
            </a:lnSpc>
          </a:pPr>
          <a:r>
            <a:rPr lang="ru-RU" sz="1400" b="1" strike="noStrike" spc="-1">
              <a:solidFill>
                <a:srgbClr val="C00000"/>
              </a:solidFill>
              <a:latin typeface="Calibri"/>
            </a:rPr>
            <a:t>НОВИНКА!</a:t>
          </a:r>
          <a:r>
            <a:rPr lang="en-US" sz="1400" b="1" strike="noStrike" spc="-1">
              <a:solidFill>
                <a:srgbClr val="C00000"/>
              </a:solidFill>
              <a:latin typeface="Calibri"/>
            </a:rPr>
            <a:t> </a:t>
          </a:r>
          <a:r>
            <a:rPr lang="ru-RU" sz="1400" b="1" strike="noStrike" spc="-1">
              <a:solidFill>
                <a:srgbClr val="C00000"/>
              </a:solidFill>
              <a:latin typeface="Calibri"/>
            </a:rPr>
            <a:t>Доступны к заказу с апреля 2021 г.</a:t>
          </a:r>
          <a:endParaRPr lang="ru-RU" sz="1400" b="0" strike="noStrike" spc="-1">
            <a:latin typeface="Times New Roman"/>
          </a:endParaRPr>
        </a:p>
      </xdr:txBody>
    </xdr:sp>
    <xdr:clientData/>
  </xdr:twoCellAnchor>
  <xdr:twoCellAnchor>
    <xdr:from>
      <xdr:col>4</xdr:col>
      <xdr:colOff>360</xdr:colOff>
      <xdr:row>19</xdr:row>
      <xdr:rowOff>360</xdr:rowOff>
    </xdr:from>
    <xdr:to>
      <xdr:col>4</xdr:col>
      <xdr:colOff>303120</xdr:colOff>
      <xdr:row>19</xdr:row>
      <xdr:rowOff>312120</xdr:rowOff>
    </xdr:to>
    <xdr:sp macro="" textlink="">
      <xdr:nvSpPr>
        <xdr:cNvPr id="3303"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304"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305"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306"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307"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308"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309"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310"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311"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312"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313"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314"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315"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316"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317"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318"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319"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320"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321"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322"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323"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324"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325"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326"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327"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328"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329"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330"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331"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332"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333"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334"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335"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336"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337"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338"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339"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340"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341"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342"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343"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344"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345"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346"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20</xdr:row>
      <xdr:rowOff>360</xdr:rowOff>
    </xdr:from>
    <xdr:to>
      <xdr:col>4</xdr:col>
      <xdr:colOff>303120</xdr:colOff>
      <xdr:row>20</xdr:row>
      <xdr:rowOff>312120</xdr:rowOff>
    </xdr:to>
    <xdr:sp macro="" textlink="">
      <xdr:nvSpPr>
        <xdr:cNvPr id="3347" name="CustomShape 1"/>
        <xdr:cNvSpPr/>
      </xdr:nvSpPr>
      <xdr:spPr>
        <a:xfrm>
          <a:off x="8547120" y="2661444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20</xdr:row>
      <xdr:rowOff>360</xdr:rowOff>
    </xdr:from>
    <xdr:to>
      <xdr:col>4</xdr:col>
      <xdr:colOff>303120</xdr:colOff>
      <xdr:row>20</xdr:row>
      <xdr:rowOff>312120</xdr:rowOff>
    </xdr:to>
    <xdr:sp macro="" textlink="">
      <xdr:nvSpPr>
        <xdr:cNvPr id="3348" name="CustomShape 1"/>
        <xdr:cNvSpPr/>
      </xdr:nvSpPr>
      <xdr:spPr>
        <a:xfrm>
          <a:off x="8547120" y="2661444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20</xdr:row>
      <xdr:rowOff>360</xdr:rowOff>
    </xdr:from>
    <xdr:to>
      <xdr:col>4</xdr:col>
      <xdr:colOff>303120</xdr:colOff>
      <xdr:row>20</xdr:row>
      <xdr:rowOff>303120</xdr:rowOff>
    </xdr:to>
    <xdr:sp macro="" textlink="">
      <xdr:nvSpPr>
        <xdr:cNvPr id="3349" name="CustomShape 1"/>
        <xdr:cNvSpPr/>
      </xdr:nvSpPr>
      <xdr:spPr>
        <a:xfrm>
          <a:off x="8547120" y="266144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20</xdr:row>
      <xdr:rowOff>360</xdr:rowOff>
    </xdr:from>
    <xdr:to>
      <xdr:col>4</xdr:col>
      <xdr:colOff>303120</xdr:colOff>
      <xdr:row>20</xdr:row>
      <xdr:rowOff>303120</xdr:rowOff>
    </xdr:to>
    <xdr:sp macro="" textlink="">
      <xdr:nvSpPr>
        <xdr:cNvPr id="3350" name="CustomShape 1"/>
        <xdr:cNvSpPr/>
      </xdr:nvSpPr>
      <xdr:spPr>
        <a:xfrm>
          <a:off x="8547120" y="266144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20</xdr:row>
      <xdr:rowOff>360</xdr:rowOff>
    </xdr:from>
    <xdr:to>
      <xdr:col>4</xdr:col>
      <xdr:colOff>303120</xdr:colOff>
      <xdr:row>20</xdr:row>
      <xdr:rowOff>303120</xdr:rowOff>
    </xdr:to>
    <xdr:sp macro="" textlink="">
      <xdr:nvSpPr>
        <xdr:cNvPr id="3351" name="CustomShape 1"/>
        <xdr:cNvSpPr/>
      </xdr:nvSpPr>
      <xdr:spPr>
        <a:xfrm>
          <a:off x="8547120" y="266144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20</xdr:row>
      <xdr:rowOff>360</xdr:rowOff>
    </xdr:from>
    <xdr:to>
      <xdr:col>4</xdr:col>
      <xdr:colOff>303120</xdr:colOff>
      <xdr:row>20</xdr:row>
      <xdr:rowOff>303120</xdr:rowOff>
    </xdr:to>
    <xdr:sp macro="" textlink="">
      <xdr:nvSpPr>
        <xdr:cNvPr id="3352" name="CustomShape 1"/>
        <xdr:cNvSpPr/>
      </xdr:nvSpPr>
      <xdr:spPr>
        <a:xfrm>
          <a:off x="8547120" y="266144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20</xdr:row>
      <xdr:rowOff>360</xdr:rowOff>
    </xdr:from>
    <xdr:to>
      <xdr:col>4</xdr:col>
      <xdr:colOff>303120</xdr:colOff>
      <xdr:row>20</xdr:row>
      <xdr:rowOff>312120</xdr:rowOff>
    </xdr:to>
    <xdr:sp macro="" textlink="">
      <xdr:nvSpPr>
        <xdr:cNvPr id="3353" name="CustomShape 1"/>
        <xdr:cNvSpPr/>
      </xdr:nvSpPr>
      <xdr:spPr>
        <a:xfrm>
          <a:off x="8547120" y="2661444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20</xdr:row>
      <xdr:rowOff>360</xdr:rowOff>
    </xdr:from>
    <xdr:to>
      <xdr:col>4</xdr:col>
      <xdr:colOff>303120</xdr:colOff>
      <xdr:row>20</xdr:row>
      <xdr:rowOff>312120</xdr:rowOff>
    </xdr:to>
    <xdr:sp macro="" textlink="">
      <xdr:nvSpPr>
        <xdr:cNvPr id="3354" name="CustomShape 1"/>
        <xdr:cNvSpPr/>
      </xdr:nvSpPr>
      <xdr:spPr>
        <a:xfrm>
          <a:off x="8547120" y="2661444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20</xdr:row>
      <xdr:rowOff>360</xdr:rowOff>
    </xdr:from>
    <xdr:to>
      <xdr:col>4</xdr:col>
      <xdr:colOff>303120</xdr:colOff>
      <xdr:row>20</xdr:row>
      <xdr:rowOff>303120</xdr:rowOff>
    </xdr:to>
    <xdr:sp macro="" textlink="">
      <xdr:nvSpPr>
        <xdr:cNvPr id="3355" name="CustomShape 1"/>
        <xdr:cNvSpPr/>
      </xdr:nvSpPr>
      <xdr:spPr>
        <a:xfrm>
          <a:off x="8547120" y="266144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20</xdr:row>
      <xdr:rowOff>360</xdr:rowOff>
    </xdr:from>
    <xdr:to>
      <xdr:col>4</xdr:col>
      <xdr:colOff>303120</xdr:colOff>
      <xdr:row>20</xdr:row>
      <xdr:rowOff>303120</xdr:rowOff>
    </xdr:to>
    <xdr:sp macro="" textlink="">
      <xdr:nvSpPr>
        <xdr:cNvPr id="3356" name="CustomShape 1"/>
        <xdr:cNvSpPr/>
      </xdr:nvSpPr>
      <xdr:spPr>
        <a:xfrm>
          <a:off x="8547120" y="266144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20</xdr:row>
      <xdr:rowOff>360</xdr:rowOff>
    </xdr:from>
    <xdr:to>
      <xdr:col>4</xdr:col>
      <xdr:colOff>303120</xdr:colOff>
      <xdr:row>20</xdr:row>
      <xdr:rowOff>303120</xdr:rowOff>
    </xdr:to>
    <xdr:sp macro="" textlink="">
      <xdr:nvSpPr>
        <xdr:cNvPr id="3357" name="CustomShape 1"/>
        <xdr:cNvSpPr/>
      </xdr:nvSpPr>
      <xdr:spPr>
        <a:xfrm>
          <a:off x="8547120" y="266144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20</xdr:row>
      <xdr:rowOff>360</xdr:rowOff>
    </xdr:from>
    <xdr:to>
      <xdr:col>4</xdr:col>
      <xdr:colOff>303120</xdr:colOff>
      <xdr:row>20</xdr:row>
      <xdr:rowOff>312120</xdr:rowOff>
    </xdr:to>
    <xdr:sp macro="" textlink="">
      <xdr:nvSpPr>
        <xdr:cNvPr id="3358" name="CustomShape 1"/>
        <xdr:cNvSpPr/>
      </xdr:nvSpPr>
      <xdr:spPr>
        <a:xfrm>
          <a:off x="8547120" y="2661444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20</xdr:row>
      <xdr:rowOff>360</xdr:rowOff>
    </xdr:from>
    <xdr:to>
      <xdr:col>4</xdr:col>
      <xdr:colOff>303120</xdr:colOff>
      <xdr:row>20</xdr:row>
      <xdr:rowOff>312120</xdr:rowOff>
    </xdr:to>
    <xdr:sp macro="" textlink="">
      <xdr:nvSpPr>
        <xdr:cNvPr id="3359" name="CustomShape 1"/>
        <xdr:cNvSpPr/>
      </xdr:nvSpPr>
      <xdr:spPr>
        <a:xfrm>
          <a:off x="8547120" y="2661444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20</xdr:row>
      <xdr:rowOff>360</xdr:rowOff>
    </xdr:from>
    <xdr:to>
      <xdr:col>4</xdr:col>
      <xdr:colOff>303120</xdr:colOff>
      <xdr:row>20</xdr:row>
      <xdr:rowOff>303120</xdr:rowOff>
    </xdr:to>
    <xdr:sp macro="" textlink="">
      <xdr:nvSpPr>
        <xdr:cNvPr id="3360" name="CustomShape 1"/>
        <xdr:cNvSpPr/>
      </xdr:nvSpPr>
      <xdr:spPr>
        <a:xfrm>
          <a:off x="8547120" y="266144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20</xdr:row>
      <xdr:rowOff>360</xdr:rowOff>
    </xdr:from>
    <xdr:to>
      <xdr:col>4</xdr:col>
      <xdr:colOff>303120</xdr:colOff>
      <xdr:row>20</xdr:row>
      <xdr:rowOff>303120</xdr:rowOff>
    </xdr:to>
    <xdr:sp macro="" textlink="">
      <xdr:nvSpPr>
        <xdr:cNvPr id="3361" name="CustomShape 1"/>
        <xdr:cNvSpPr/>
      </xdr:nvSpPr>
      <xdr:spPr>
        <a:xfrm>
          <a:off x="8547120" y="266144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20</xdr:row>
      <xdr:rowOff>360</xdr:rowOff>
    </xdr:from>
    <xdr:to>
      <xdr:col>4</xdr:col>
      <xdr:colOff>303120</xdr:colOff>
      <xdr:row>20</xdr:row>
      <xdr:rowOff>303120</xdr:rowOff>
    </xdr:to>
    <xdr:sp macro="" textlink="">
      <xdr:nvSpPr>
        <xdr:cNvPr id="3362" name="CustomShape 1"/>
        <xdr:cNvSpPr/>
      </xdr:nvSpPr>
      <xdr:spPr>
        <a:xfrm>
          <a:off x="8547120" y="266144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20</xdr:row>
      <xdr:rowOff>360</xdr:rowOff>
    </xdr:from>
    <xdr:to>
      <xdr:col>4</xdr:col>
      <xdr:colOff>303120</xdr:colOff>
      <xdr:row>20</xdr:row>
      <xdr:rowOff>303120</xdr:rowOff>
    </xdr:to>
    <xdr:sp macro="" textlink="">
      <xdr:nvSpPr>
        <xdr:cNvPr id="3363" name="CustomShape 1"/>
        <xdr:cNvSpPr/>
      </xdr:nvSpPr>
      <xdr:spPr>
        <a:xfrm>
          <a:off x="8547120" y="266144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20</xdr:row>
      <xdr:rowOff>360</xdr:rowOff>
    </xdr:from>
    <xdr:to>
      <xdr:col>4</xdr:col>
      <xdr:colOff>303120</xdr:colOff>
      <xdr:row>20</xdr:row>
      <xdr:rowOff>312120</xdr:rowOff>
    </xdr:to>
    <xdr:sp macro="" textlink="">
      <xdr:nvSpPr>
        <xdr:cNvPr id="3364" name="CustomShape 1"/>
        <xdr:cNvSpPr/>
      </xdr:nvSpPr>
      <xdr:spPr>
        <a:xfrm>
          <a:off x="8547120" y="2661444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20</xdr:row>
      <xdr:rowOff>360</xdr:rowOff>
    </xdr:from>
    <xdr:to>
      <xdr:col>4</xdr:col>
      <xdr:colOff>303120</xdr:colOff>
      <xdr:row>20</xdr:row>
      <xdr:rowOff>312120</xdr:rowOff>
    </xdr:to>
    <xdr:sp macro="" textlink="">
      <xdr:nvSpPr>
        <xdr:cNvPr id="3365" name="CustomShape 1"/>
        <xdr:cNvSpPr/>
      </xdr:nvSpPr>
      <xdr:spPr>
        <a:xfrm>
          <a:off x="8547120" y="2661444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20</xdr:row>
      <xdr:rowOff>360</xdr:rowOff>
    </xdr:from>
    <xdr:to>
      <xdr:col>4</xdr:col>
      <xdr:colOff>303120</xdr:colOff>
      <xdr:row>20</xdr:row>
      <xdr:rowOff>303120</xdr:rowOff>
    </xdr:to>
    <xdr:sp macro="" textlink="">
      <xdr:nvSpPr>
        <xdr:cNvPr id="3366" name="CustomShape 1"/>
        <xdr:cNvSpPr/>
      </xdr:nvSpPr>
      <xdr:spPr>
        <a:xfrm>
          <a:off x="8547120" y="266144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20</xdr:row>
      <xdr:rowOff>360</xdr:rowOff>
    </xdr:from>
    <xdr:to>
      <xdr:col>4</xdr:col>
      <xdr:colOff>303120</xdr:colOff>
      <xdr:row>20</xdr:row>
      <xdr:rowOff>303120</xdr:rowOff>
    </xdr:to>
    <xdr:sp macro="" textlink="">
      <xdr:nvSpPr>
        <xdr:cNvPr id="3367" name="CustomShape 1"/>
        <xdr:cNvSpPr/>
      </xdr:nvSpPr>
      <xdr:spPr>
        <a:xfrm>
          <a:off x="8547120" y="266144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20</xdr:row>
      <xdr:rowOff>360</xdr:rowOff>
    </xdr:from>
    <xdr:to>
      <xdr:col>4</xdr:col>
      <xdr:colOff>303120</xdr:colOff>
      <xdr:row>20</xdr:row>
      <xdr:rowOff>303120</xdr:rowOff>
    </xdr:to>
    <xdr:sp macro="" textlink="">
      <xdr:nvSpPr>
        <xdr:cNvPr id="3368" name="CustomShape 1"/>
        <xdr:cNvSpPr/>
      </xdr:nvSpPr>
      <xdr:spPr>
        <a:xfrm>
          <a:off x="8547120" y="266144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19</xdr:row>
      <xdr:rowOff>116640</xdr:rowOff>
    </xdr:from>
    <xdr:to>
      <xdr:col>0</xdr:col>
      <xdr:colOff>1341000</xdr:colOff>
      <xdr:row>19</xdr:row>
      <xdr:rowOff>1447920</xdr:rowOff>
    </xdr:to>
    <xdr:pic>
      <xdr:nvPicPr>
        <xdr:cNvPr id="3369" name="Рисунок 95"/>
        <xdr:cNvPicPr/>
      </xdr:nvPicPr>
      <xdr:blipFill>
        <a:blip xmlns:r="http://schemas.openxmlformats.org/officeDocument/2006/relationships" r:embed="rId4"/>
        <a:stretch/>
      </xdr:blipFill>
      <xdr:spPr>
        <a:xfrm>
          <a:off x="0" y="25273080"/>
          <a:ext cx="1341000" cy="1331280"/>
        </a:xfrm>
        <a:prstGeom prst="rect">
          <a:avLst/>
        </a:prstGeom>
        <a:ln>
          <a:noFill/>
        </a:ln>
      </xdr:spPr>
    </xdr:pic>
    <xdr:clientData/>
  </xdr:twoCellAnchor>
  <xdr:twoCellAnchor>
    <xdr:from>
      <xdr:col>4</xdr:col>
      <xdr:colOff>360</xdr:colOff>
      <xdr:row>8</xdr:row>
      <xdr:rowOff>360</xdr:rowOff>
    </xdr:from>
    <xdr:to>
      <xdr:col>4</xdr:col>
      <xdr:colOff>303120</xdr:colOff>
      <xdr:row>8</xdr:row>
      <xdr:rowOff>312120</xdr:rowOff>
    </xdr:to>
    <xdr:sp macro="" textlink="">
      <xdr:nvSpPr>
        <xdr:cNvPr id="3370" name="CustomShape 1"/>
        <xdr:cNvSpPr/>
      </xdr:nvSpPr>
      <xdr:spPr>
        <a:xfrm>
          <a:off x="8547120" y="22176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8</xdr:row>
      <xdr:rowOff>360</xdr:rowOff>
    </xdr:from>
    <xdr:to>
      <xdr:col>4</xdr:col>
      <xdr:colOff>303120</xdr:colOff>
      <xdr:row>8</xdr:row>
      <xdr:rowOff>303120</xdr:rowOff>
    </xdr:to>
    <xdr:sp macro="" textlink="">
      <xdr:nvSpPr>
        <xdr:cNvPr id="3371" name="CustomShape 1"/>
        <xdr:cNvSpPr/>
      </xdr:nvSpPr>
      <xdr:spPr>
        <a:xfrm>
          <a:off x="8547120" y="2217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8</xdr:row>
      <xdr:rowOff>360</xdr:rowOff>
    </xdr:from>
    <xdr:to>
      <xdr:col>4</xdr:col>
      <xdr:colOff>303120</xdr:colOff>
      <xdr:row>8</xdr:row>
      <xdr:rowOff>303120</xdr:rowOff>
    </xdr:to>
    <xdr:sp macro="" textlink="">
      <xdr:nvSpPr>
        <xdr:cNvPr id="3372" name="CustomShape 1"/>
        <xdr:cNvSpPr/>
      </xdr:nvSpPr>
      <xdr:spPr>
        <a:xfrm>
          <a:off x="8547120" y="2217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8</xdr:row>
      <xdr:rowOff>360</xdr:rowOff>
    </xdr:from>
    <xdr:to>
      <xdr:col>4</xdr:col>
      <xdr:colOff>303120</xdr:colOff>
      <xdr:row>8</xdr:row>
      <xdr:rowOff>303120</xdr:rowOff>
    </xdr:to>
    <xdr:sp macro="" textlink="">
      <xdr:nvSpPr>
        <xdr:cNvPr id="3373" name="CustomShape 1"/>
        <xdr:cNvSpPr/>
      </xdr:nvSpPr>
      <xdr:spPr>
        <a:xfrm>
          <a:off x="8547120" y="2217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8</xdr:row>
      <xdr:rowOff>360</xdr:rowOff>
    </xdr:from>
    <xdr:to>
      <xdr:col>4</xdr:col>
      <xdr:colOff>303120</xdr:colOff>
      <xdr:row>8</xdr:row>
      <xdr:rowOff>303120</xdr:rowOff>
    </xdr:to>
    <xdr:sp macro="" textlink="">
      <xdr:nvSpPr>
        <xdr:cNvPr id="3374" name="CustomShape 1"/>
        <xdr:cNvSpPr/>
      </xdr:nvSpPr>
      <xdr:spPr>
        <a:xfrm>
          <a:off x="8547120" y="2217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8</xdr:row>
      <xdr:rowOff>360</xdr:rowOff>
    </xdr:from>
    <xdr:to>
      <xdr:col>4</xdr:col>
      <xdr:colOff>303120</xdr:colOff>
      <xdr:row>8</xdr:row>
      <xdr:rowOff>312120</xdr:rowOff>
    </xdr:to>
    <xdr:sp macro="" textlink="">
      <xdr:nvSpPr>
        <xdr:cNvPr id="3375" name="CustomShape 1"/>
        <xdr:cNvSpPr/>
      </xdr:nvSpPr>
      <xdr:spPr>
        <a:xfrm>
          <a:off x="8547120" y="22176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8</xdr:row>
      <xdr:rowOff>360</xdr:rowOff>
    </xdr:from>
    <xdr:to>
      <xdr:col>4</xdr:col>
      <xdr:colOff>303120</xdr:colOff>
      <xdr:row>8</xdr:row>
      <xdr:rowOff>312120</xdr:rowOff>
    </xdr:to>
    <xdr:sp macro="" textlink="">
      <xdr:nvSpPr>
        <xdr:cNvPr id="3376" name="CustomShape 1"/>
        <xdr:cNvSpPr/>
      </xdr:nvSpPr>
      <xdr:spPr>
        <a:xfrm>
          <a:off x="8547120" y="22176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8</xdr:row>
      <xdr:rowOff>360</xdr:rowOff>
    </xdr:from>
    <xdr:to>
      <xdr:col>4</xdr:col>
      <xdr:colOff>303120</xdr:colOff>
      <xdr:row>8</xdr:row>
      <xdr:rowOff>303120</xdr:rowOff>
    </xdr:to>
    <xdr:sp macro="" textlink="">
      <xdr:nvSpPr>
        <xdr:cNvPr id="3377" name="CustomShape 1"/>
        <xdr:cNvSpPr/>
      </xdr:nvSpPr>
      <xdr:spPr>
        <a:xfrm>
          <a:off x="8547120" y="2217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8</xdr:row>
      <xdr:rowOff>360</xdr:rowOff>
    </xdr:from>
    <xdr:to>
      <xdr:col>4</xdr:col>
      <xdr:colOff>303120</xdr:colOff>
      <xdr:row>8</xdr:row>
      <xdr:rowOff>303120</xdr:rowOff>
    </xdr:to>
    <xdr:sp macro="" textlink="">
      <xdr:nvSpPr>
        <xdr:cNvPr id="3378" name="CustomShape 1"/>
        <xdr:cNvSpPr/>
      </xdr:nvSpPr>
      <xdr:spPr>
        <a:xfrm>
          <a:off x="8547120" y="2217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8</xdr:row>
      <xdr:rowOff>360</xdr:rowOff>
    </xdr:from>
    <xdr:to>
      <xdr:col>4</xdr:col>
      <xdr:colOff>303120</xdr:colOff>
      <xdr:row>8</xdr:row>
      <xdr:rowOff>303120</xdr:rowOff>
    </xdr:to>
    <xdr:sp macro="" textlink="">
      <xdr:nvSpPr>
        <xdr:cNvPr id="3379" name="CustomShape 1"/>
        <xdr:cNvSpPr/>
      </xdr:nvSpPr>
      <xdr:spPr>
        <a:xfrm>
          <a:off x="8547120" y="2217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8</xdr:row>
      <xdr:rowOff>360</xdr:rowOff>
    </xdr:from>
    <xdr:to>
      <xdr:col>4</xdr:col>
      <xdr:colOff>303120</xdr:colOff>
      <xdr:row>8</xdr:row>
      <xdr:rowOff>312120</xdr:rowOff>
    </xdr:to>
    <xdr:sp macro="" textlink="">
      <xdr:nvSpPr>
        <xdr:cNvPr id="3380" name="CustomShape 1"/>
        <xdr:cNvSpPr/>
      </xdr:nvSpPr>
      <xdr:spPr>
        <a:xfrm>
          <a:off x="8547120" y="22176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8</xdr:row>
      <xdr:rowOff>360</xdr:rowOff>
    </xdr:from>
    <xdr:to>
      <xdr:col>4</xdr:col>
      <xdr:colOff>303120</xdr:colOff>
      <xdr:row>8</xdr:row>
      <xdr:rowOff>312120</xdr:rowOff>
    </xdr:to>
    <xdr:sp macro="" textlink="">
      <xdr:nvSpPr>
        <xdr:cNvPr id="3381" name="CustomShape 1"/>
        <xdr:cNvSpPr/>
      </xdr:nvSpPr>
      <xdr:spPr>
        <a:xfrm>
          <a:off x="8547120" y="22176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8</xdr:row>
      <xdr:rowOff>360</xdr:rowOff>
    </xdr:from>
    <xdr:to>
      <xdr:col>4</xdr:col>
      <xdr:colOff>303120</xdr:colOff>
      <xdr:row>8</xdr:row>
      <xdr:rowOff>303120</xdr:rowOff>
    </xdr:to>
    <xdr:sp macro="" textlink="">
      <xdr:nvSpPr>
        <xdr:cNvPr id="3382" name="CustomShape 1"/>
        <xdr:cNvSpPr/>
      </xdr:nvSpPr>
      <xdr:spPr>
        <a:xfrm>
          <a:off x="8547120" y="2217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8</xdr:row>
      <xdr:rowOff>360</xdr:rowOff>
    </xdr:from>
    <xdr:to>
      <xdr:col>4</xdr:col>
      <xdr:colOff>303120</xdr:colOff>
      <xdr:row>8</xdr:row>
      <xdr:rowOff>303120</xdr:rowOff>
    </xdr:to>
    <xdr:sp macro="" textlink="">
      <xdr:nvSpPr>
        <xdr:cNvPr id="3383" name="CustomShape 1"/>
        <xdr:cNvSpPr/>
      </xdr:nvSpPr>
      <xdr:spPr>
        <a:xfrm>
          <a:off x="8547120" y="2217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8</xdr:row>
      <xdr:rowOff>360</xdr:rowOff>
    </xdr:from>
    <xdr:to>
      <xdr:col>4</xdr:col>
      <xdr:colOff>303120</xdr:colOff>
      <xdr:row>8</xdr:row>
      <xdr:rowOff>303120</xdr:rowOff>
    </xdr:to>
    <xdr:sp macro="" textlink="">
      <xdr:nvSpPr>
        <xdr:cNvPr id="3384" name="CustomShape 1"/>
        <xdr:cNvSpPr/>
      </xdr:nvSpPr>
      <xdr:spPr>
        <a:xfrm>
          <a:off x="8547120" y="2217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8</xdr:row>
      <xdr:rowOff>360</xdr:rowOff>
    </xdr:from>
    <xdr:to>
      <xdr:col>4</xdr:col>
      <xdr:colOff>303120</xdr:colOff>
      <xdr:row>8</xdr:row>
      <xdr:rowOff>303120</xdr:rowOff>
    </xdr:to>
    <xdr:sp macro="" textlink="">
      <xdr:nvSpPr>
        <xdr:cNvPr id="3385" name="CustomShape 1"/>
        <xdr:cNvSpPr/>
      </xdr:nvSpPr>
      <xdr:spPr>
        <a:xfrm>
          <a:off x="8547120" y="2217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8</xdr:row>
      <xdr:rowOff>360</xdr:rowOff>
    </xdr:from>
    <xdr:to>
      <xdr:col>4</xdr:col>
      <xdr:colOff>303120</xdr:colOff>
      <xdr:row>8</xdr:row>
      <xdr:rowOff>312120</xdr:rowOff>
    </xdr:to>
    <xdr:sp macro="" textlink="">
      <xdr:nvSpPr>
        <xdr:cNvPr id="3386" name="CustomShape 1"/>
        <xdr:cNvSpPr/>
      </xdr:nvSpPr>
      <xdr:spPr>
        <a:xfrm>
          <a:off x="8547120" y="22176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8</xdr:row>
      <xdr:rowOff>360</xdr:rowOff>
    </xdr:from>
    <xdr:to>
      <xdr:col>4</xdr:col>
      <xdr:colOff>303120</xdr:colOff>
      <xdr:row>8</xdr:row>
      <xdr:rowOff>312120</xdr:rowOff>
    </xdr:to>
    <xdr:sp macro="" textlink="">
      <xdr:nvSpPr>
        <xdr:cNvPr id="3387" name="CustomShape 1"/>
        <xdr:cNvSpPr/>
      </xdr:nvSpPr>
      <xdr:spPr>
        <a:xfrm>
          <a:off x="8547120" y="22176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8</xdr:row>
      <xdr:rowOff>360</xdr:rowOff>
    </xdr:from>
    <xdr:to>
      <xdr:col>4</xdr:col>
      <xdr:colOff>303120</xdr:colOff>
      <xdr:row>8</xdr:row>
      <xdr:rowOff>303120</xdr:rowOff>
    </xdr:to>
    <xdr:sp macro="" textlink="">
      <xdr:nvSpPr>
        <xdr:cNvPr id="3388" name="CustomShape 1"/>
        <xdr:cNvSpPr/>
      </xdr:nvSpPr>
      <xdr:spPr>
        <a:xfrm>
          <a:off x="8547120" y="2217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8</xdr:row>
      <xdr:rowOff>360</xdr:rowOff>
    </xdr:from>
    <xdr:to>
      <xdr:col>4</xdr:col>
      <xdr:colOff>303120</xdr:colOff>
      <xdr:row>8</xdr:row>
      <xdr:rowOff>303120</xdr:rowOff>
    </xdr:to>
    <xdr:sp macro="" textlink="">
      <xdr:nvSpPr>
        <xdr:cNvPr id="3389" name="CustomShape 1"/>
        <xdr:cNvSpPr/>
      </xdr:nvSpPr>
      <xdr:spPr>
        <a:xfrm>
          <a:off x="8547120" y="2217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8</xdr:row>
      <xdr:rowOff>360</xdr:rowOff>
    </xdr:from>
    <xdr:to>
      <xdr:col>4</xdr:col>
      <xdr:colOff>303120</xdr:colOff>
      <xdr:row>8</xdr:row>
      <xdr:rowOff>303120</xdr:rowOff>
    </xdr:to>
    <xdr:sp macro="" textlink="">
      <xdr:nvSpPr>
        <xdr:cNvPr id="3390" name="CustomShape 1"/>
        <xdr:cNvSpPr/>
      </xdr:nvSpPr>
      <xdr:spPr>
        <a:xfrm>
          <a:off x="8547120" y="2217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311760</xdr:rowOff>
    </xdr:to>
    <xdr:sp macro="" textlink="">
      <xdr:nvSpPr>
        <xdr:cNvPr id="3391" name="CustomShape 1"/>
        <xdr:cNvSpPr/>
      </xdr:nvSpPr>
      <xdr:spPr>
        <a:xfrm>
          <a:off x="8547120" y="46461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311760</xdr:rowOff>
    </xdr:to>
    <xdr:sp macro="" textlink="">
      <xdr:nvSpPr>
        <xdr:cNvPr id="3392" name="CustomShape 1"/>
        <xdr:cNvSpPr/>
      </xdr:nvSpPr>
      <xdr:spPr>
        <a:xfrm>
          <a:off x="8547120" y="46461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302760</xdr:rowOff>
    </xdr:to>
    <xdr:sp macro="" textlink="">
      <xdr:nvSpPr>
        <xdr:cNvPr id="3393" name="CustomShape 1"/>
        <xdr:cNvSpPr/>
      </xdr:nvSpPr>
      <xdr:spPr>
        <a:xfrm>
          <a:off x="8547120" y="46461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302760</xdr:rowOff>
    </xdr:to>
    <xdr:sp macro="" textlink="">
      <xdr:nvSpPr>
        <xdr:cNvPr id="3394" name="CustomShape 1"/>
        <xdr:cNvSpPr/>
      </xdr:nvSpPr>
      <xdr:spPr>
        <a:xfrm>
          <a:off x="8547120" y="46461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302760</xdr:rowOff>
    </xdr:to>
    <xdr:sp macro="" textlink="">
      <xdr:nvSpPr>
        <xdr:cNvPr id="3395" name="CustomShape 1"/>
        <xdr:cNvSpPr/>
      </xdr:nvSpPr>
      <xdr:spPr>
        <a:xfrm>
          <a:off x="8547120" y="46461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302760</xdr:rowOff>
    </xdr:to>
    <xdr:sp macro="" textlink="">
      <xdr:nvSpPr>
        <xdr:cNvPr id="3396" name="CustomShape 1"/>
        <xdr:cNvSpPr/>
      </xdr:nvSpPr>
      <xdr:spPr>
        <a:xfrm>
          <a:off x="8547120" y="46461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311760</xdr:rowOff>
    </xdr:to>
    <xdr:sp macro="" textlink="">
      <xdr:nvSpPr>
        <xdr:cNvPr id="3397" name="CustomShape 1"/>
        <xdr:cNvSpPr/>
      </xdr:nvSpPr>
      <xdr:spPr>
        <a:xfrm>
          <a:off x="8547120" y="46461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311760</xdr:rowOff>
    </xdr:to>
    <xdr:sp macro="" textlink="">
      <xdr:nvSpPr>
        <xdr:cNvPr id="3398" name="CustomShape 1"/>
        <xdr:cNvSpPr/>
      </xdr:nvSpPr>
      <xdr:spPr>
        <a:xfrm>
          <a:off x="8547120" y="46461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302760</xdr:rowOff>
    </xdr:to>
    <xdr:sp macro="" textlink="">
      <xdr:nvSpPr>
        <xdr:cNvPr id="3399" name="CustomShape 1"/>
        <xdr:cNvSpPr/>
      </xdr:nvSpPr>
      <xdr:spPr>
        <a:xfrm>
          <a:off x="8547120" y="46461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302760</xdr:rowOff>
    </xdr:to>
    <xdr:sp macro="" textlink="">
      <xdr:nvSpPr>
        <xdr:cNvPr id="3400" name="CustomShape 1"/>
        <xdr:cNvSpPr/>
      </xdr:nvSpPr>
      <xdr:spPr>
        <a:xfrm>
          <a:off x="8547120" y="46461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302760</xdr:rowOff>
    </xdr:to>
    <xdr:sp macro="" textlink="">
      <xdr:nvSpPr>
        <xdr:cNvPr id="3401" name="CustomShape 1"/>
        <xdr:cNvSpPr/>
      </xdr:nvSpPr>
      <xdr:spPr>
        <a:xfrm>
          <a:off x="8547120" y="46461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311760</xdr:rowOff>
    </xdr:to>
    <xdr:sp macro="" textlink="">
      <xdr:nvSpPr>
        <xdr:cNvPr id="3402" name="CustomShape 1"/>
        <xdr:cNvSpPr/>
      </xdr:nvSpPr>
      <xdr:spPr>
        <a:xfrm>
          <a:off x="8547120" y="46461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311760</xdr:rowOff>
    </xdr:to>
    <xdr:sp macro="" textlink="">
      <xdr:nvSpPr>
        <xdr:cNvPr id="3403" name="CustomShape 1"/>
        <xdr:cNvSpPr/>
      </xdr:nvSpPr>
      <xdr:spPr>
        <a:xfrm>
          <a:off x="8547120" y="46461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302760</xdr:rowOff>
    </xdr:to>
    <xdr:sp macro="" textlink="">
      <xdr:nvSpPr>
        <xdr:cNvPr id="3404" name="CustomShape 1"/>
        <xdr:cNvSpPr/>
      </xdr:nvSpPr>
      <xdr:spPr>
        <a:xfrm>
          <a:off x="8547120" y="46461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302760</xdr:rowOff>
    </xdr:to>
    <xdr:sp macro="" textlink="">
      <xdr:nvSpPr>
        <xdr:cNvPr id="3405" name="CustomShape 1"/>
        <xdr:cNvSpPr/>
      </xdr:nvSpPr>
      <xdr:spPr>
        <a:xfrm>
          <a:off x="8547120" y="46461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302760</xdr:rowOff>
    </xdr:to>
    <xdr:sp macro="" textlink="">
      <xdr:nvSpPr>
        <xdr:cNvPr id="3406" name="CustomShape 1"/>
        <xdr:cNvSpPr/>
      </xdr:nvSpPr>
      <xdr:spPr>
        <a:xfrm>
          <a:off x="8547120" y="46461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302760</xdr:rowOff>
    </xdr:to>
    <xdr:sp macro="" textlink="">
      <xdr:nvSpPr>
        <xdr:cNvPr id="3407" name="CustomShape 1"/>
        <xdr:cNvSpPr/>
      </xdr:nvSpPr>
      <xdr:spPr>
        <a:xfrm>
          <a:off x="8547120" y="46461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311760</xdr:rowOff>
    </xdr:to>
    <xdr:sp macro="" textlink="">
      <xdr:nvSpPr>
        <xdr:cNvPr id="3408" name="CustomShape 1"/>
        <xdr:cNvSpPr/>
      </xdr:nvSpPr>
      <xdr:spPr>
        <a:xfrm>
          <a:off x="8547120" y="46461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311760</xdr:rowOff>
    </xdr:to>
    <xdr:sp macro="" textlink="">
      <xdr:nvSpPr>
        <xdr:cNvPr id="3409" name="CustomShape 1"/>
        <xdr:cNvSpPr/>
      </xdr:nvSpPr>
      <xdr:spPr>
        <a:xfrm>
          <a:off x="8547120" y="46461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302760</xdr:rowOff>
    </xdr:to>
    <xdr:sp macro="" textlink="">
      <xdr:nvSpPr>
        <xdr:cNvPr id="3410" name="CustomShape 1"/>
        <xdr:cNvSpPr/>
      </xdr:nvSpPr>
      <xdr:spPr>
        <a:xfrm>
          <a:off x="8547120" y="46461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302760</xdr:rowOff>
    </xdr:to>
    <xdr:sp macro="" textlink="">
      <xdr:nvSpPr>
        <xdr:cNvPr id="3411" name="CustomShape 1"/>
        <xdr:cNvSpPr/>
      </xdr:nvSpPr>
      <xdr:spPr>
        <a:xfrm>
          <a:off x="8547120" y="46461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302760</xdr:rowOff>
    </xdr:to>
    <xdr:sp macro="" textlink="">
      <xdr:nvSpPr>
        <xdr:cNvPr id="3412" name="CustomShape 1"/>
        <xdr:cNvSpPr/>
      </xdr:nvSpPr>
      <xdr:spPr>
        <a:xfrm>
          <a:off x="8547120" y="46461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311760</xdr:rowOff>
    </xdr:to>
    <xdr:sp macro="" textlink="">
      <xdr:nvSpPr>
        <xdr:cNvPr id="3413" name="CustomShape 1"/>
        <xdr:cNvSpPr/>
      </xdr:nvSpPr>
      <xdr:spPr>
        <a:xfrm>
          <a:off x="8547120" y="46461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311760</xdr:rowOff>
    </xdr:to>
    <xdr:sp macro="" textlink="">
      <xdr:nvSpPr>
        <xdr:cNvPr id="3414" name="CustomShape 1"/>
        <xdr:cNvSpPr/>
      </xdr:nvSpPr>
      <xdr:spPr>
        <a:xfrm>
          <a:off x="8547120" y="46461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302760</xdr:rowOff>
    </xdr:to>
    <xdr:sp macro="" textlink="">
      <xdr:nvSpPr>
        <xdr:cNvPr id="3415" name="CustomShape 1"/>
        <xdr:cNvSpPr/>
      </xdr:nvSpPr>
      <xdr:spPr>
        <a:xfrm>
          <a:off x="8547120" y="46461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302760</xdr:rowOff>
    </xdr:to>
    <xdr:sp macro="" textlink="">
      <xdr:nvSpPr>
        <xdr:cNvPr id="3416" name="CustomShape 1"/>
        <xdr:cNvSpPr/>
      </xdr:nvSpPr>
      <xdr:spPr>
        <a:xfrm>
          <a:off x="8547120" y="46461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302760</xdr:rowOff>
    </xdr:to>
    <xdr:sp macro="" textlink="">
      <xdr:nvSpPr>
        <xdr:cNvPr id="3417" name="CustomShape 1"/>
        <xdr:cNvSpPr/>
      </xdr:nvSpPr>
      <xdr:spPr>
        <a:xfrm>
          <a:off x="8547120" y="46461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302760</xdr:rowOff>
    </xdr:to>
    <xdr:sp macro="" textlink="">
      <xdr:nvSpPr>
        <xdr:cNvPr id="3418" name="CustomShape 1"/>
        <xdr:cNvSpPr/>
      </xdr:nvSpPr>
      <xdr:spPr>
        <a:xfrm>
          <a:off x="8547120" y="46461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311760</xdr:rowOff>
    </xdr:to>
    <xdr:sp macro="" textlink="">
      <xdr:nvSpPr>
        <xdr:cNvPr id="3419" name="CustomShape 1"/>
        <xdr:cNvSpPr/>
      </xdr:nvSpPr>
      <xdr:spPr>
        <a:xfrm>
          <a:off x="8547120" y="46461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311760</xdr:rowOff>
    </xdr:to>
    <xdr:sp macro="" textlink="">
      <xdr:nvSpPr>
        <xdr:cNvPr id="3420" name="CustomShape 1"/>
        <xdr:cNvSpPr/>
      </xdr:nvSpPr>
      <xdr:spPr>
        <a:xfrm>
          <a:off x="8547120" y="46461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302760</xdr:rowOff>
    </xdr:to>
    <xdr:sp macro="" textlink="">
      <xdr:nvSpPr>
        <xdr:cNvPr id="3421" name="CustomShape 1"/>
        <xdr:cNvSpPr/>
      </xdr:nvSpPr>
      <xdr:spPr>
        <a:xfrm>
          <a:off x="8547120" y="46461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302760</xdr:rowOff>
    </xdr:to>
    <xdr:sp macro="" textlink="">
      <xdr:nvSpPr>
        <xdr:cNvPr id="3422" name="CustomShape 1"/>
        <xdr:cNvSpPr/>
      </xdr:nvSpPr>
      <xdr:spPr>
        <a:xfrm>
          <a:off x="8547120" y="46461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302760</xdr:rowOff>
    </xdr:to>
    <xdr:sp macro="" textlink="">
      <xdr:nvSpPr>
        <xdr:cNvPr id="3423" name="CustomShape 1"/>
        <xdr:cNvSpPr/>
      </xdr:nvSpPr>
      <xdr:spPr>
        <a:xfrm>
          <a:off x="8547120" y="46461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311760</xdr:rowOff>
    </xdr:to>
    <xdr:sp macro="" textlink="">
      <xdr:nvSpPr>
        <xdr:cNvPr id="3424" name="CustomShape 1"/>
        <xdr:cNvSpPr/>
      </xdr:nvSpPr>
      <xdr:spPr>
        <a:xfrm>
          <a:off x="8547120" y="46461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311760</xdr:rowOff>
    </xdr:to>
    <xdr:sp macro="" textlink="">
      <xdr:nvSpPr>
        <xdr:cNvPr id="3425" name="CustomShape 1"/>
        <xdr:cNvSpPr/>
      </xdr:nvSpPr>
      <xdr:spPr>
        <a:xfrm>
          <a:off x="8547120" y="46461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302760</xdr:rowOff>
    </xdr:to>
    <xdr:sp macro="" textlink="">
      <xdr:nvSpPr>
        <xdr:cNvPr id="3426" name="CustomShape 1"/>
        <xdr:cNvSpPr/>
      </xdr:nvSpPr>
      <xdr:spPr>
        <a:xfrm>
          <a:off x="8547120" y="46461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302760</xdr:rowOff>
    </xdr:to>
    <xdr:sp macro="" textlink="">
      <xdr:nvSpPr>
        <xdr:cNvPr id="3427" name="CustomShape 1"/>
        <xdr:cNvSpPr/>
      </xdr:nvSpPr>
      <xdr:spPr>
        <a:xfrm>
          <a:off x="8547120" y="46461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302760</xdr:rowOff>
    </xdr:to>
    <xdr:sp macro="" textlink="">
      <xdr:nvSpPr>
        <xdr:cNvPr id="3428" name="CustomShape 1"/>
        <xdr:cNvSpPr/>
      </xdr:nvSpPr>
      <xdr:spPr>
        <a:xfrm>
          <a:off x="8547120" y="46461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302760</xdr:rowOff>
    </xdr:to>
    <xdr:sp macro="" textlink="">
      <xdr:nvSpPr>
        <xdr:cNvPr id="3429" name="CustomShape 1"/>
        <xdr:cNvSpPr/>
      </xdr:nvSpPr>
      <xdr:spPr>
        <a:xfrm>
          <a:off x="8547120" y="46461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311760</xdr:rowOff>
    </xdr:to>
    <xdr:sp macro="" textlink="">
      <xdr:nvSpPr>
        <xdr:cNvPr id="3430" name="CustomShape 1"/>
        <xdr:cNvSpPr/>
      </xdr:nvSpPr>
      <xdr:spPr>
        <a:xfrm>
          <a:off x="8547120" y="46461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311760</xdr:rowOff>
    </xdr:to>
    <xdr:sp macro="" textlink="">
      <xdr:nvSpPr>
        <xdr:cNvPr id="3431" name="CustomShape 1"/>
        <xdr:cNvSpPr/>
      </xdr:nvSpPr>
      <xdr:spPr>
        <a:xfrm>
          <a:off x="8547120" y="46461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302760</xdr:rowOff>
    </xdr:to>
    <xdr:sp macro="" textlink="">
      <xdr:nvSpPr>
        <xdr:cNvPr id="3432" name="CustomShape 1"/>
        <xdr:cNvSpPr/>
      </xdr:nvSpPr>
      <xdr:spPr>
        <a:xfrm>
          <a:off x="8547120" y="46461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302760</xdr:rowOff>
    </xdr:to>
    <xdr:sp macro="" textlink="">
      <xdr:nvSpPr>
        <xdr:cNvPr id="3433" name="CustomShape 1"/>
        <xdr:cNvSpPr/>
      </xdr:nvSpPr>
      <xdr:spPr>
        <a:xfrm>
          <a:off x="8547120" y="46461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9</xdr:row>
      <xdr:rowOff>0</xdr:rowOff>
    </xdr:from>
    <xdr:to>
      <xdr:col>4</xdr:col>
      <xdr:colOff>303120</xdr:colOff>
      <xdr:row>9</xdr:row>
      <xdr:rowOff>302760</xdr:rowOff>
    </xdr:to>
    <xdr:sp macro="" textlink="">
      <xdr:nvSpPr>
        <xdr:cNvPr id="3434" name="CustomShape 1"/>
        <xdr:cNvSpPr/>
      </xdr:nvSpPr>
      <xdr:spPr>
        <a:xfrm>
          <a:off x="8547120" y="46461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312120</xdr:rowOff>
    </xdr:to>
    <xdr:sp macro="" textlink="">
      <xdr:nvSpPr>
        <xdr:cNvPr id="3435" name="CustomShape 1"/>
        <xdr:cNvSpPr/>
      </xdr:nvSpPr>
      <xdr:spPr>
        <a:xfrm>
          <a:off x="8547120" y="51537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312120</xdr:rowOff>
    </xdr:to>
    <xdr:sp macro="" textlink="">
      <xdr:nvSpPr>
        <xdr:cNvPr id="3436" name="CustomShape 1"/>
        <xdr:cNvSpPr/>
      </xdr:nvSpPr>
      <xdr:spPr>
        <a:xfrm>
          <a:off x="8547120" y="51537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303120</xdr:rowOff>
    </xdr:to>
    <xdr:sp macro="" textlink="">
      <xdr:nvSpPr>
        <xdr:cNvPr id="3437" name="CustomShape 1"/>
        <xdr:cNvSpPr/>
      </xdr:nvSpPr>
      <xdr:spPr>
        <a:xfrm>
          <a:off x="8547120" y="51537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303120</xdr:rowOff>
    </xdr:to>
    <xdr:sp macro="" textlink="">
      <xdr:nvSpPr>
        <xdr:cNvPr id="3438" name="CustomShape 1"/>
        <xdr:cNvSpPr/>
      </xdr:nvSpPr>
      <xdr:spPr>
        <a:xfrm>
          <a:off x="8547120" y="51537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303120</xdr:rowOff>
    </xdr:to>
    <xdr:sp macro="" textlink="">
      <xdr:nvSpPr>
        <xdr:cNvPr id="3439" name="CustomShape 1"/>
        <xdr:cNvSpPr/>
      </xdr:nvSpPr>
      <xdr:spPr>
        <a:xfrm>
          <a:off x="8547120" y="51537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303120</xdr:rowOff>
    </xdr:to>
    <xdr:sp macro="" textlink="">
      <xdr:nvSpPr>
        <xdr:cNvPr id="3440" name="CustomShape 1"/>
        <xdr:cNvSpPr/>
      </xdr:nvSpPr>
      <xdr:spPr>
        <a:xfrm>
          <a:off x="8547120" y="51537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312120</xdr:rowOff>
    </xdr:to>
    <xdr:sp macro="" textlink="">
      <xdr:nvSpPr>
        <xdr:cNvPr id="3441" name="CustomShape 1"/>
        <xdr:cNvSpPr/>
      </xdr:nvSpPr>
      <xdr:spPr>
        <a:xfrm>
          <a:off x="8547120" y="51537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312120</xdr:rowOff>
    </xdr:to>
    <xdr:sp macro="" textlink="">
      <xdr:nvSpPr>
        <xdr:cNvPr id="3442" name="CustomShape 1"/>
        <xdr:cNvSpPr/>
      </xdr:nvSpPr>
      <xdr:spPr>
        <a:xfrm>
          <a:off x="8547120" y="51537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303120</xdr:rowOff>
    </xdr:to>
    <xdr:sp macro="" textlink="">
      <xdr:nvSpPr>
        <xdr:cNvPr id="3443" name="CustomShape 1"/>
        <xdr:cNvSpPr/>
      </xdr:nvSpPr>
      <xdr:spPr>
        <a:xfrm>
          <a:off x="8547120" y="51537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303120</xdr:rowOff>
    </xdr:to>
    <xdr:sp macro="" textlink="">
      <xdr:nvSpPr>
        <xdr:cNvPr id="3444" name="CustomShape 1"/>
        <xdr:cNvSpPr/>
      </xdr:nvSpPr>
      <xdr:spPr>
        <a:xfrm>
          <a:off x="8547120" y="51537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303120</xdr:rowOff>
    </xdr:to>
    <xdr:sp macro="" textlink="">
      <xdr:nvSpPr>
        <xdr:cNvPr id="3445" name="CustomShape 1"/>
        <xdr:cNvSpPr/>
      </xdr:nvSpPr>
      <xdr:spPr>
        <a:xfrm>
          <a:off x="8547120" y="51537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312120</xdr:rowOff>
    </xdr:to>
    <xdr:sp macro="" textlink="">
      <xdr:nvSpPr>
        <xdr:cNvPr id="3446" name="CustomShape 1"/>
        <xdr:cNvSpPr/>
      </xdr:nvSpPr>
      <xdr:spPr>
        <a:xfrm>
          <a:off x="8547120" y="51537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312120</xdr:rowOff>
    </xdr:to>
    <xdr:sp macro="" textlink="">
      <xdr:nvSpPr>
        <xdr:cNvPr id="3447" name="CustomShape 1"/>
        <xdr:cNvSpPr/>
      </xdr:nvSpPr>
      <xdr:spPr>
        <a:xfrm>
          <a:off x="8547120" y="51537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303120</xdr:rowOff>
    </xdr:to>
    <xdr:sp macro="" textlink="">
      <xdr:nvSpPr>
        <xdr:cNvPr id="3448" name="CustomShape 1"/>
        <xdr:cNvSpPr/>
      </xdr:nvSpPr>
      <xdr:spPr>
        <a:xfrm>
          <a:off x="8547120" y="51537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303120</xdr:rowOff>
    </xdr:to>
    <xdr:sp macro="" textlink="">
      <xdr:nvSpPr>
        <xdr:cNvPr id="3449" name="CustomShape 1"/>
        <xdr:cNvSpPr/>
      </xdr:nvSpPr>
      <xdr:spPr>
        <a:xfrm>
          <a:off x="8547120" y="51537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303120</xdr:rowOff>
    </xdr:to>
    <xdr:sp macro="" textlink="">
      <xdr:nvSpPr>
        <xdr:cNvPr id="3450" name="CustomShape 1"/>
        <xdr:cNvSpPr/>
      </xdr:nvSpPr>
      <xdr:spPr>
        <a:xfrm>
          <a:off x="8547120" y="51537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303120</xdr:rowOff>
    </xdr:to>
    <xdr:sp macro="" textlink="">
      <xdr:nvSpPr>
        <xdr:cNvPr id="3451" name="CustomShape 1"/>
        <xdr:cNvSpPr/>
      </xdr:nvSpPr>
      <xdr:spPr>
        <a:xfrm>
          <a:off x="8547120" y="51537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312120</xdr:rowOff>
    </xdr:to>
    <xdr:sp macro="" textlink="">
      <xdr:nvSpPr>
        <xdr:cNvPr id="3452" name="CustomShape 1"/>
        <xdr:cNvSpPr/>
      </xdr:nvSpPr>
      <xdr:spPr>
        <a:xfrm>
          <a:off x="8547120" y="51537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312120</xdr:rowOff>
    </xdr:to>
    <xdr:sp macro="" textlink="">
      <xdr:nvSpPr>
        <xdr:cNvPr id="3453" name="CustomShape 1"/>
        <xdr:cNvSpPr/>
      </xdr:nvSpPr>
      <xdr:spPr>
        <a:xfrm>
          <a:off x="8547120" y="51537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303120</xdr:rowOff>
    </xdr:to>
    <xdr:sp macro="" textlink="">
      <xdr:nvSpPr>
        <xdr:cNvPr id="3454" name="CustomShape 1"/>
        <xdr:cNvSpPr/>
      </xdr:nvSpPr>
      <xdr:spPr>
        <a:xfrm>
          <a:off x="8547120" y="51537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303120</xdr:rowOff>
    </xdr:to>
    <xdr:sp macro="" textlink="">
      <xdr:nvSpPr>
        <xdr:cNvPr id="3455" name="CustomShape 1"/>
        <xdr:cNvSpPr/>
      </xdr:nvSpPr>
      <xdr:spPr>
        <a:xfrm>
          <a:off x="8547120" y="51537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303120</xdr:rowOff>
    </xdr:to>
    <xdr:sp macro="" textlink="">
      <xdr:nvSpPr>
        <xdr:cNvPr id="3456" name="CustomShape 1"/>
        <xdr:cNvSpPr/>
      </xdr:nvSpPr>
      <xdr:spPr>
        <a:xfrm>
          <a:off x="8547120" y="51537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311760</xdr:rowOff>
    </xdr:to>
    <xdr:sp macro="" textlink="">
      <xdr:nvSpPr>
        <xdr:cNvPr id="3457" name="CustomShape 1"/>
        <xdr:cNvSpPr/>
      </xdr:nvSpPr>
      <xdr:spPr>
        <a:xfrm>
          <a:off x="8547120" y="90396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311760</xdr:rowOff>
    </xdr:to>
    <xdr:sp macro="" textlink="">
      <xdr:nvSpPr>
        <xdr:cNvPr id="3458" name="CustomShape 1"/>
        <xdr:cNvSpPr/>
      </xdr:nvSpPr>
      <xdr:spPr>
        <a:xfrm>
          <a:off x="8547120" y="90396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459"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460"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461"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462"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311760</xdr:rowOff>
    </xdr:to>
    <xdr:sp macro="" textlink="">
      <xdr:nvSpPr>
        <xdr:cNvPr id="3463" name="CustomShape 1"/>
        <xdr:cNvSpPr/>
      </xdr:nvSpPr>
      <xdr:spPr>
        <a:xfrm>
          <a:off x="8547120" y="90396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311760</xdr:rowOff>
    </xdr:to>
    <xdr:sp macro="" textlink="">
      <xdr:nvSpPr>
        <xdr:cNvPr id="3464" name="CustomShape 1"/>
        <xdr:cNvSpPr/>
      </xdr:nvSpPr>
      <xdr:spPr>
        <a:xfrm>
          <a:off x="8547120" y="90396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465"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466"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467"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311760</xdr:rowOff>
    </xdr:to>
    <xdr:sp macro="" textlink="">
      <xdr:nvSpPr>
        <xdr:cNvPr id="3468" name="CustomShape 1"/>
        <xdr:cNvSpPr/>
      </xdr:nvSpPr>
      <xdr:spPr>
        <a:xfrm>
          <a:off x="8547120" y="90396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311760</xdr:rowOff>
    </xdr:to>
    <xdr:sp macro="" textlink="">
      <xdr:nvSpPr>
        <xdr:cNvPr id="3469" name="CustomShape 1"/>
        <xdr:cNvSpPr/>
      </xdr:nvSpPr>
      <xdr:spPr>
        <a:xfrm>
          <a:off x="8547120" y="90396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470"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471"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472"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473"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311760</xdr:rowOff>
    </xdr:to>
    <xdr:sp macro="" textlink="">
      <xdr:nvSpPr>
        <xdr:cNvPr id="3474" name="CustomShape 1"/>
        <xdr:cNvSpPr/>
      </xdr:nvSpPr>
      <xdr:spPr>
        <a:xfrm>
          <a:off x="8547120" y="90396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311760</xdr:rowOff>
    </xdr:to>
    <xdr:sp macro="" textlink="">
      <xdr:nvSpPr>
        <xdr:cNvPr id="3475" name="CustomShape 1"/>
        <xdr:cNvSpPr/>
      </xdr:nvSpPr>
      <xdr:spPr>
        <a:xfrm>
          <a:off x="8547120" y="90396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476"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477"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478"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312120</xdr:rowOff>
    </xdr:to>
    <xdr:sp macro="" textlink="">
      <xdr:nvSpPr>
        <xdr:cNvPr id="3479" name="CustomShape 1"/>
        <xdr:cNvSpPr/>
      </xdr:nvSpPr>
      <xdr:spPr>
        <a:xfrm>
          <a:off x="8547120" y="95475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312120</xdr:rowOff>
    </xdr:to>
    <xdr:sp macro="" textlink="">
      <xdr:nvSpPr>
        <xdr:cNvPr id="3480" name="CustomShape 1"/>
        <xdr:cNvSpPr/>
      </xdr:nvSpPr>
      <xdr:spPr>
        <a:xfrm>
          <a:off x="8547120" y="95475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303120</xdr:rowOff>
    </xdr:to>
    <xdr:sp macro="" textlink="">
      <xdr:nvSpPr>
        <xdr:cNvPr id="3481" name="CustomShape 1"/>
        <xdr:cNvSpPr/>
      </xdr:nvSpPr>
      <xdr:spPr>
        <a:xfrm>
          <a:off x="8547120" y="95475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303120</xdr:rowOff>
    </xdr:to>
    <xdr:sp macro="" textlink="">
      <xdr:nvSpPr>
        <xdr:cNvPr id="3482" name="CustomShape 1"/>
        <xdr:cNvSpPr/>
      </xdr:nvSpPr>
      <xdr:spPr>
        <a:xfrm>
          <a:off x="8547120" y="95475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303120</xdr:rowOff>
    </xdr:to>
    <xdr:sp macro="" textlink="">
      <xdr:nvSpPr>
        <xdr:cNvPr id="3483" name="CustomShape 1"/>
        <xdr:cNvSpPr/>
      </xdr:nvSpPr>
      <xdr:spPr>
        <a:xfrm>
          <a:off x="8547120" y="95475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303120</xdr:rowOff>
    </xdr:to>
    <xdr:sp macro="" textlink="">
      <xdr:nvSpPr>
        <xdr:cNvPr id="3484" name="CustomShape 1"/>
        <xdr:cNvSpPr/>
      </xdr:nvSpPr>
      <xdr:spPr>
        <a:xfrm>
          <a:off x="8547120" y="95475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312120</xdr:rowOff>
    </xdr:to>
    <xdr:sp macro="" textlink="">
      <xdr:nvSpPr>
        <xdr:cNvPr id="3485" name="CustomShape 1"/>
        <xdr:cNvSpPr/>
      </xdr:nvSpPr>
      <xdr:spPr>
        <a:xfrm>
          <a:off x="8547120" y="95475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312120</xdr:rowOff>
    </xdr:to>
    <xdr:sp macro="" textlink="">
      <xdr:nvSpPr>
        <xdr:cNvPr id="3486" name="CustomShape 1"/>
        <xdr:cNvSpPr/>
      </xdr:nvSpPr>
      <xdr:spPr>
        <a:xfrm>
          <a:off x="8547120" y="95475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303120</xdr:rowOff>
    </xdr:to>
    <xdr:sp macro="" textlink="">
      <xdr:nvSpPr>
        <xdr:cNvPr id="3487" name="CustomShape 1"/>
        <xdr:cNvSpPr/>
      </xdr:nvSpPr>
      <xdr:spPr>
        <a:xfrm>
          <a:off x="8547120" y="95475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303120</xdr:rowOff>
    </xdr:to>
    <xdr:sp macro="" textlink="">
      <xdr:nvSpPr>
        <xdr:cNvPr id="3488" name="CustomShape 1"/>
        <xdr:cNvSpPr/>
      </xdr:nvSpPr>
      <xdr:spPr>
        <a:xfrm>
          <a:off x="8547120" y="95475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303120</xdr:rowOff>
    </xdr:to>
    <xdr:sp macro="" textlink="">
      <xdr:nvSpPr>
        <xdr:cNvPr id="3489" name="CustomShape 1"/>
        <xdr:cNvSpPr/>
      </xdr:nvSpPr>
      <xdr:spPr>
        <a:xfrm>
          <a:off x="8547120" y="95475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312120</xdr:rowOff>
    </xdr:to>
    <xdr:sp macro="" textlink="">
      <xdr:nvSpPr>
        <xdr:cNvPr id="3490" name="CustomShape 1"/>
        <xdr:cNvSpPr/>
      </xdr:nvSpPr>
      <xdr:spPr>
        <a:xfrm>
          <a:off x="8547120" y="95475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312120</xdr:rowOff>
    </xdr:to>
    <xdr:sp macro="" textlink="">
      <xdr:nvSpPr>
        <xdr:cNvPr id="3491" name="CustomShape 1"/>
        <xdr:cNvSpPr/>
      </xdr:nvSpPr>
      <xdr:spPr>
        <a:xfrm>
          <a:off x="8547120" y="95475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303120</xdr:rowOff>
    </xdr:to>
    <xdr:sp macro="" textlink="">
      <xdr:nvSpPr>
        <xdr:cNvPr id="3492" name="CustomShape 1"/>
        <xdr:cNvSpPr/>
      </xdr:nvSpPr>
      <xdr:spPr>
        <a:xfrm>
          <a:off x="8547120" y="95475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303120</xdr:rowOff>
    </xdr:to>
    <xdr:sp macro="" textlink="">
      <xdr:nvSpPr>
        <xdr:cNvPr id="3493" name="CustomShape 1"/>
        <xdr:cNvSpPr/>
      </xdr:nvSpPr>
      <xdr:spPr>
        <a:xfrm>
          <a:off x="8547120" y="95475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303120</xdr:rowOff>
    </xdr:to>
    <xdr:sp macro="" textlink="">
      <xdr:nvSpPr>
        <xdr:cNvPr id="3494" name="CustomShape 1"/>
        <xdr:cNvSpPr/>
      </xdr:nvSpPr>
      <xdr:spPr>
        <a:xfrm>
          <a:off x="8547120" y="95475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303120</xdr:rowOff>
    </xdr:to>
    <xdr:sp macro="" textlink="">
      <xdr:nvSpPr>
        <xdr:cNvPr id="3495" name="CustomShape 1"/>
        <xdr:cNvSpPr/>
      </xdr:nvSpPr>
      <xdr:spPr>
        <a:xfrm>
          <a:off x="8547120" y="95475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312120</xdr:rowOff>
    </xdr:to>
    <xdr:sp macro="" textlink="">
      <xdr:nvSpPr>
        <xdr:cNvPr id="3496" name="CustomShape 1"/>
        <xdr:cNvSpPr/>
      </xdr:nvSpPr>
      <xdr:spPr>
        <a:xfrm>
          <a:off x="8547120" y="95475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312120</xdr:rowOff>
    </xdr:to>
    <xdr:sp macro="" textlink="">
      <xdr:nvSpPr>
        <xdr:cNvPr id="3497" name="CustomShape 1"/>
        <xdr:cNvSpPr/>
      </xdr:nvSpPr>
      <xdr:spPr>
        <a:xfrm>
          <a:off x="8547120" y="95475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303120</xdr:rowOff>
    </xdr:to>
    <xdr:sp macro="" textlink="">
      <xdr:nvSpPr>
        <xdr:cNvPr id="3498" name="CustomShape 1"/>
        <xdr:cNvSpPr/>
      </xdr:nvSpPr>
      <xdr:spPr>
        <a:xfrm>
          <a:off x="8547120" y="95475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303120</xdr:rowOff>
    </xdr:to>
    <xdr:sp macro="" textlink="">
      <xdr:nvSpPr>
        <xdr:cNvPr id="3499" name="CustomShape 1"/>
        <xdr:cNvSpPr/>
      </xdr:nvSpPr>
      <xdr:spPr>
        <a:xfrm>
          <a:off x="8547120" y="95475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303120</xdr:rowOff>
    </xdr:to>
    <xdr:sp macro="" textlink="">
      <xdr:nvSpPr>
        <xdr:cNvPr id="3500" name="CustomShape 1"/>
        <xdr:cNvSpPr/>
      </xdr:nvSpPr>
      <xdr:spPr>
        <a:xfrm>
          <a:off x="8547120" y="95475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312120</xdr:rowOff>
    </xdr:to>
    <xdr:sp macro="" textlink="">
      <xdr:nvSpPr>
        <xdr:cNvPr id="3501" name="CustomShape 1"/>
        <xdr:cNvSpPr/>
      </xdr:nvSpPr>
      <xdr:spPr>
        <a:xfrm>
          <a:off x="8547120" y="95475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312120</xdr:rowOff>
    </xdr:to>
    <xdr:sp macro="" textlink="">
      <xdr:nvSpPr>
        <xdr:cNvPr id="3502" name="CustomShape 1"/>
        <xdr:cNvSpPr/>
      </xdr:nvSpPr>
      <xdr:spPr>
        <a:xfrm>
          <a:off x="8547120" y="95475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303120</xdr:rowOff>
    </xdr:to>
    <xdr:sp macro="" textlink="">
      <xdr:nvSpPr>
        <xdr:cNvPr id="3503" name="CustomShape 1"/>
        <xdr:cNvSpPr/>
      </xdr:nvSpPr>
      <xdr:spPr>
        <a:xfrm>
          <a:off x="8547120" y="95475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303120</xdr:rowOff>
    </xdr:to>
    <xdr:sp macro="" textlink="">
      <xdr:nvSpPr>
        <xdr:cNvPr id="3504" name="CustomShape 1"/>
        <xdr:cNvSpPr/>
      </xdr:nvSpPr>
      <xdr:spPr>
        <a:xfrm>
          <a:off x="8547120" y="95475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303120</xdr:rowOff>
    </xdr:to>
    <xdr:sp macro="" textlink="">
      <xdr:nvSpPr>
        <xdr:cNvPr id="3505" name="CustomShape 1"/>
        <xdr:cNvSpPr/>
      </xdr:nvSpPr>
      <xdr:spPr>
        <a:xfrm>
          <a:off x="8547120" y="95475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303120</xdr:rowOff>
    </xdr:to>
    <xdr:sp macro="" textlink="">
      <xdr:nvSpPr>
        <xdr:cNvPr id="3506" name="CustomShape 1"/>
        <xdr:cNvSpPr/>
      </xdr:nvSpPr>
      <xdr:spPr>
        <a:xfrm>
          <a:off x="8547120" y="95475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312120</xdr:rowOff>
    </xdr:to>
    <xdr:sp macro="" textlink="">
      <xdr:nvSpPr>
        <xdr:cNvPr id="3507" name="CustomShape 1"/>
        <xdr:cNvSpPr/>
      </xdr:nvSpPr>
      <xdr:spPr>
        <a:xfrm>
          <a:off x="8547120" y="95475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312120</xdr:rowOff>
    </xdr:to>
    <xdr:sp macro="" textlink="">
      <xdr:nvSpPr>
        <xdr:cNvPr id="3508" name="CustomShape 1"/>
        <xdr:cNvSpPr/>
      </xdr:nvSpPr>
      <xdr:spPr>
        <a:xfrm>
          <a:off x="8547120" y="95475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303120</xdr:rowOff>
    </xdr:to>
    <xdr:sp macro="" textlink="">
      <xdr:nvSpPr>
        <xdr:cNvPr id="3509" name="CustomShape 1"/>
        <xdr:cNvSpPr/>
      </xdr:nvSpPr>
      <xdr:spPr>
        <a:xfrm>
          <a:off x="8547120" y="95475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303120</xdr:rowOff>
    </xdr:to>
    <xdr:sp macro="" textlink="">
      <xdr:nvSpPr>
        <xdr:cNvPr id="3510" name="CustomShape 1"/>
        <xdr:cNvSpPr/>
      </xdr:nvSpPr>
      <xdr:spPr>
        <a:xfrm>
          <a:off x="8547120" y="95475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303120</xdr:rowOff>
    </xdr:to>
    <xdr:sp macro="" textlink="">
      <xdr:nvSpPr>
        <xdr:cNvPr id="3511" name="CustomShape 1"/>
        <xdr:cNvSpPr/>
      </xdr:nvSpPr>
      <xdr:spPr>
        <a:xfrm>
          <a:off x="8547120" y="95475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312120</xdr:rowOff>
    </xdr:to>
    <xdr:sp macro="" textlink="">
      <xdr:nvSpPr>
        <xdr:cNvPr id="3512" name="CustomShape 1"/>
        <xdr:cNvSpPr/>
      </xdr:nvSpPr>
      <xdr:spPr>
        <a:xfrm>
          <a:off x="8547120" y="95475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312120</xdr:rowOff>
    </xdr:to>
    <xdr:sp macro="" textlink="">
      <xdr:nvSpPr>
        <xdr:cNvPr id="3513" name="CustomShape 1"/>
        <xdr:cNvSpPr/>
      </xdr:nvSpPr>
      <xdr:spPr>
        <a:xfrm>
          <a:off x="8547120" y="95475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303120</xdr:rowOff>
    </xdr:to>
    <xdr:sp macro="" textlink="">
      <xdr:nvSpPr>
        <xdr:cNvPr id="3514" name="CustomShape 1"/>
        <xdr:cNvSpPr/>
      </xdr:nvSpPr>
      <xdr:spPr>
        <a:xfrm>
          <a:off x="8547120" y="95475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303120</xdr:rowOff>
    </xdr:to>
    <xdr:sp macro="" textlink="">
      <xdr:nvSpPr>
        <xdr:cNvPr id="3515" name="CustomShape 1"/>
        <xdr:cNvSpPr/>
      </xdr:nvSpPr>
      <xdr:spPr>
        <a:xfrm>
          <a:off x="8547120" y="95475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303120</xdr:rowOff>
    </xdr:to>
    <xdr:sp macro="" textlink="">
      <xdr:nvSpPr>
        <xdr:cNvPr id="3516" name="CustomShape 1"/>
        <xdr:cNvSpPr/>
      </xdr:nvSpPr>
      <xdr:spPr>
        <a:xfrm>
          <a:off x="8547120" y="95475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303120</xdr:rowOff>
    </xdr:to>
    <xdr:sp macro="" textlink="">
      <xdr:nvSpPr>
        <xdr:cNvPr id="3517" name="CustomShape 1"/>
        <xdr:cNvSpPr/>
      </xdr:nvSpPr>
      <xdr:spPr>
        <a:xfrm>
          <a:off x="8547120" y="95475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312120</xdr:rowOff>
    </xdr:to>
    <xdr:sp macro="" textlink="">
      <xdr:nvSpPr>
        <xdr:cNvPr id="3518" name="CustomShape 1"/>
        <xdr:cNvSpPr/>
      </xdr:nvSpPr>
      <xdr:spPr>
        <a:xfrm>
          <a:off x="8547120" y="95475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312120</xdr:rowOff>
    </xdr:to>
    <xdr:sp macro="" textlink="">
      <xdr:nvSpPr>
        <xdr:cNvPr id="3519" name="CustomShape 1"/>
        <xdr:cNvSpPr/>
      </xdr:nvSpPr>
      <xdr:spPr>
        <a:xfrm>
          <a:off x="8547120" y="95475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303120</xdr:rowOff>
    </xdr:to>
    <xdr:sp macro="" textlink="">
      <xdr:nvSpPr>
        <xdr:cNvPr id="3520" name="CustomShape 1"/>
        <xdr:cNvSpPr/>
      </xdr:nvSpPr>
      <xdr:spPr>
        <a:xfrm>
          <a:off x="8547120" y="95475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303120</xdr:rowOff>
    </xdr:to>
    <xdr:sp macro="" textlink="">
      <xdr:nvSpPr>
        <xdr:cNvPr id="3521" name="CustomShape 1"/>
        <xdr:cNvSpPr/>
      </xdr:nvSpPr>
      <xdr:spPr>
        <a:xfrm>
          <a:off x="8547120" y="95475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12</xdr:row>
      <xdr:rowOff>360</xdr:rowOff>
    </xdr:from>
    <xdr:to>
      <xdr:col>4</xdr:col>
      <xdr:colOff>303120</xdr:colOff>
      <xdr:row>12</xdr:row>
      <xdr:rowOff>303120</xdr:rowOff>
    </xdr:to>
    <xdr:sp macro="" textlink="">
      <xdr:nvSpPr>
        <xdr:cNvPr id="3522" name="CustomShape 1"/>
        <xdr:cNvSpPr/>
      </xdr:nvSpPr>
      <xdr:spPr>
        <a:xfrm>
          <a:off x="8547120" y="95475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13</xdr:row>
      <xdr:rowOff>0</xdr:rowOff>
    </xdr:from>
    <xdr:to>
      <xdr:col>4</xdr:col>
      <xdr:colOff>303120</xdr:colOff>
      <xdr:row>13</xdr:row>
      <xdr:rowOff>311760</xdr:rowOff>
    </xdr:to>
    <xdr:sp macro="" textlink="">
      <xdr:nvSpPr>
        <xdr:cNvPr id="3523" name="CustomShape 1"/>
        <xdr:cNvSpPr/>
      </xdr:nvSpPr>
      <xdr:spPr>
        <a:xfrm>
          <a:off x="8547120" y="127854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13</xdr:row>
      <xdr:rowOff>0</xdr:rowOff>
    </xdr:from>
    <xdr:to>
      <xdr:col>4</xdr:col>
      <xdr:colOff>303120</xdr:colOff>
      <xdr:row>13</xdr:row>
      <xdr:rowOff>311760</xdr:rowOff>
    </xdr:to>
    <xdr:sp macro="" textlink="">
      <xdr:nvSpPr>
        <xdr:cNvPr id="3524" name="CustomShape 1"/>
        <xdr:cNvSpPr/>
      </xdr:nvSpPr>
      <xdr:spPr>
        <a:xfrm>
          <a:off x="8547120" y="127854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13</xdr:row>
      <xdr:rowOff>0</xdr:rowOff>
    </xdr:from>
    <xdr:to>
      <xdr:col>4</xdr:col>
      <xdr:colOff>303120</xdr:colOff>
      <xdr:row>13</xdr:row>
      <xdr:rowOff>302760</xdr:rowOff>
    </xdr:to>
    <xdr:sp macro="" textlink="">
      <xdr:nvSpPr>
        <xdr:cNvPr id="3525" name="CustomShape 1"/>
        <xdr:cNvSpPr/>
      </xdr:nvSpPr>
      <xdr:spPr>
        <a:xfrm>
          <a:off x="8547120" y="127854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13</xdr:row>
      <xdr:rowOff>0</xdr:rowOff>
    </xdr:from>
    <xdr:to>
      <xdr:col>4</xdr:col>
      <xdr:colOff>303120</xdr:colOff>
      <xdr:row>13</xdr:row>
      <xdr:rowOff>302760</xdr:rowOff>
    </xdr:to>
    <xdr:sp macro="" textlink="">
      <xdr:nvSpPr>
        <xdr:cNvPr id="3526" name="CustomShape 1"/>
        <xdr:cNvSpPr/>
      </xdr:nvSpPr>
      <xdr:spPr>
        <a:xfrm>
          <a:off x="8547120" y="127854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13</xdr:row>
      <xdr:rowOff>0</xdr:rowOff>
    </xdr:from>
    <xdr:to>
      <xdr:col>4</xdr:col>
      <xdr:colOff>303120</xdr:colOff>
      <xdr:row>13</xdr:row>
      <xdr:rowOff>302760</xdr:rowOff>
    </xdr:to>
    <xdr:sp macro="" textlink="">
      <xdr:nvSpPr>
        <xdr:cNvPr id="3527" name="CustomShape 1"/>
        <xdr:cNvSpPr/>
      </xdr:nvSpPr>
      <xdr:spPr>
        <a:xfrm>
          <a:off x="8547120" y="127854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13</xdr:row>
      <xdr:rowOff>0</xdr:rowOff>
    </xdr:from>
    <xdr:to>
      <xdr:col>4</xdr:col>
      <xdr:colOff>303120</xdr:colOff>
      <xdr:row>13</xdr:row>
      <xdr:rowOff>302760</xdr:rowOff>
    </xdr:to>
    <xdr:sp macro="" textlink="">
      <xdr:nvSpPr>
        <xdr:cNvPr id="3528" name="CustomShape 1"/>
        <xdr:cNvSpPr/>
      </xdr:nvSpPr>
      <xdr:spPr>
        <a:xfrm>
          <a:off x="8547120" y="127854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13</xdr:row>
      <xdr:rowOff>0</xdr:rowOff>
    </xdr:from>
    <xdr:to>
      <xdr:col>4</xdr:col>
      <xdr:colOff>303120</xdr:colOff>
      <xdr:row>13</xdr:row>
      <xdr:rowOff>311760</xdr:rowOff>
    </xdr:to>
    <xdr:sp macro="" textlink="">
      <xdr:nvSpPr>
        <xdr:cNvPr id="3529" name="CustomShape 1"/>
        <xdr:cNvSpPr/>
      </xdr:nvSpPr>
      <xdr:spPr>
        <a:xfrm>
          <a:off x="8547120" y="127854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13</xdr:row>
      <xdr:rowOff>0</xdr:rowOff>
    </xdr:from>
    <xdr:to>
      <xdr:col>4</xdr:col>
      <xdr:colOff>303120</xdr:colOff>
      <xdr:row>13</xdr:row>
      <xdr:rowOff>311760</xdr:rowOff>
    </xdr:to>
    <xdr:sp macro="" textlink="">
      <xdr:nvSpPr>
        <xdr:cNvPr id="3530" name="CustomShape 1"/>
        <xdr:cNvSpPr/>
      </xdr:nvSpPr>
      <xdr:spPr>
        <a:xfrm>
          <a:off x="8547120" y="127854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13</xdr:row>
      <xdr:rowOff>0</xdr:rowOff>
    </xdr:from>
    <xdr:to>
      <xdr:col>4</xdr:col>
      <xdr:colOff>303120</xdr:colOff>
      <xdr:row>13</xdr:row>
      <xdr:rowOff>302760</xdr:rowOff>
    </xdr:to>
    <xdr:sp macro="" textlink="">
      <xdr:nvSpPr>
        <xdr:cNvPr id="3531" name="CustomShape 1"/>
        <xdr:cNvSpPr/>
      </xdr:nvSpPr>
      <xdr:spPr>
        <a:xfrm>
          <a:off x="8547120" y="127854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13</xdr:row>
      <xdr:rowOff>0</xdr:rowOff>
    </xdr:from>
    <xdr:to>
      <xdr:col>4</xdr:col>
      <xdr:colOff>303120</xdr:colOff>
      <xdr:row>13</xdr:row>
      <xdr:rowOff>302760</xdr:rowOff>
    </xdr:to>
    <xdr:sp macro="" textlink="">
      <xdr:nvSpPr>
        <xdr:cNvPr id="3532" name="CustomShape 1"/>
        <xdr:cNvSpPr/>
      </xdr:nvSpPr>
      <xdr:spPr>
        <a:xfrm>
          <a:off x="8547120" y="127854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13</xdr:row>
      <xdr:rowOff>0</xdr:rowOff>
    </xdr:from>
    <xdr:to>
      <xdr:col>4</xdr:col>
      <xdr:colOff>303120</xdr:colOff>
      <xdr:row>13</xdr:row>
      <xdr:rowOff>302760</xdr:rowOff>
    </xdr:to>
    <xdr:sp macro="" textlink="">
      <xdr:nvSpPr>
        <xdr:cNvPr id="3533" name="CustomShape 1"/>
        <xdr:cNvSpPr/>
      </xdr:nvSpPr>
      <xdr:spPr>
        <a:xfrm>
          <a:off x="8547120" y="127854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13</xdr:row>
      <xdr:rowOff>0</xdr:rowOff>
    </xdr:from>
    <xdr:to>
      <xdr:col>4</xdr:col>
      <xdr:colOff>303120</xdr:colOff>
      <xdr:row>13</xdr:row>
      <xdr:rowOff>311760</xdr:rowOff>
    </xdr:to>
    <xdr:sp macro="" textlink="">
      <xdr:nvSpPr>
        <xdr:cNvPr id="3534" name="CustomShape 1"/>
        <xdr:cNvSpPr/>
      </xdr:nvSpPr>
      <xdr:spPr>
        <a:xfrm>
          <a:off x="8547120" y="127854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13</xdr:row>
      <xdr:rowOff>0</xdr:rowOff>
    </xdr:from>
    <xdr:to>
      <xdr:col>4</xdr:col>
      <xdr:colOff>303120</xdr:colOff>
      <xdr:row>13</xdr:row>
      <xdr:rowOff>311760</xdr:rowOff>
    </xdr:to>
    <xdr:sp macro="" textlink="">
      <xdr:nvSpPr>
        <xdr:cNvPr id="3535" name="CustomShape 1"/>
        <xdr:cNvSpPr/>
      </xdr:nvSpPr>
      <xdr:spPr>
        <a:xfrm>
          <a:off x="8547120" y="127854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13</xdr:row>
      <xdr:rowOff>0</xdr:rowOff>
    </xdr:from>
    <xdr:to>
      <xdr:col>4</xdr:col>
      <xdr:colOff>303120</xdr:colOff>
      <xdr:row>13</xdr:row>
      <xdr:rowOff>302760</xdr:rowOff>
    </xdr:to>
    <xdr:sp macro="" textlink="">
      <xdr:nvSpPr>
        <xdr:cNvPr id="3536" name="CustomShape 1"/>
        <xdr:cNvSpPr/>
      </xdr:nvSpPr>
      <xdr:spPr>
        <a:xfrm>
          <a:off x="8547120" y="127854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13</xdr:row>
      <xdr:rowOff>0</xdr:rowOff>
    </xdr:from>
    <xdr:to>
      <xdr:col>4</xdr:col>
      <xdr:colOff>303120</xdr:colOff>
      <xdr:row>13</xdr:row>
      <xdr:rowOff>302760</xdr:rowOff>
    </xdr:to>
    <xdr:sp macro="" textlink="">
      <xdr:nvSpPr>
        <xdr:cNvPr id="3537" name="CustomShape 1"/>
        <xdr:cNvSpPr/>
      </xdr:nvSpPr>
      <xdr:spPr>
        <a:xfrm>
          <a:off x="8547120" y="127854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13</xdr:row>
      <xdr:rowOff>0</xdr:rowOff>
    </xdr:from>
    <xdr:to>
      <xdr:col>4</xdr:col>
      <xdr:colOff>303120</xdr:colOff>
      <xdr:row>13</xdr:row>
      <xdr:rowOff>302760</xdr:rowOff>
    </xdr:to>
    <xdr:sp macro="" textlink="">
      <xdr:nvSpPr>
        <xdr:cNvPr id="3538" name="CustomShape 1"/>
        <xdr:cNvSpPr/>
      </xdr:nvSpPr>
      <xdr:spPr>
        <a:xfrm>
          <a:off x="8547120" y="127854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13</xdr:row>
      <xdr:rowOff>0</xdr:rowOff>
    </xdr:from>
    <xdr:to>
      <xdr:col>4</xdr:col>
      <xdr:colOff>303120</xdr:colOff>
      <xdr:row>13</xdr:row>
      <xdr:rowOff>302760</xdr:rowOff>
    </xdr:to>
    <xdr:sp macro="" textlink="">
      <xdr:nvSpPr>
        <xdr:cNvPr id="3539" name="CustomShape 1"/>
        <xdr:cNvSpPr/>
      </xdr:nvSpPr>
      <xdr:spPr>
        <a:xfrm>
          <a:off x="8547120" y="127854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13</xdr:row>
      <xdr:rowOff>0</xdr:rowOff>
    </xdr:from>
    <xdr:to>
      <xdr:col>4</xdr:col>
      <xdr:colOff>303120</xdr:colOff>
      <xdr:row>13</xdr:row>
      <xdr:rowOff>311760</xdr:rowOff>
    </xdr:to>
    <xdr:sp macro="" textlink="">
      <xdr:nvSpPr>
        <xdr:cNvPr id="3540" name="CustomShape 1"/>
        <xdr:cNvSpPr/>
      </xdr:nvSpPr>
      <xdr:spPr>
        <a:xfrm>
          <a:off x="8547120" y="127854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13</xdr:row>
      <xdr:rowOff>0</xdr:rowOff>
    </xdr:from>
    <xdr:to>
      <xdr:col>4</xdr:col>
      <xdr:colOff>303120</xdr:colOff>
      <xdr:row>13</xdr:row>
      <xdr:rowOff>311760</xdr:rowOff>
    </xdr:to>
    <xdr:sp macro="" textlink="">
      <xdr:nvSpPr>
        <xdr:cNvPr id="3541" name="CustomShape 1"/>
        <xdr:cNvSpPr/>
      </xdr:nvSpPr>
      <xdr:spPr>
        <a:xfrm>
          <a:off x="8547120" y="127854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13</xdr:row>
      <xdr:rowOff>0</xdr:rowOff>
    </xdr:from>
    <xdr:to>
      <xdr:col>4</xdr:col>
      <xdr:colOff>303120</xdr:colOff>
      <xdr:row>13</xdr:row>
      <xdr:rowOff>302760</xdr:rowOff>
    </xdr:to>
    <xdr:sp macro="" textlink="">
      <xdr:nvSpPr>
        <xdr:cNvPr id="3542" name="CustomShape 1"/>
        <xdr:cNvSpPr/>
      </xdr:nvSpPr>
      <xdr:spPr>
        <a:xfrm>
          <a:off x="8547120" y="127854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13</xdr:row>
      <xdr:rowOff>0</xdr:rowOff>
    </xdr:from>
    <xdr:to>
      <xdr:col>4</xdr:col>
      <xdr:colOff>303120</xdr:colOff>
      <xdr:row>13</xdr:row>
      <xdr:rowOff>302760</xdr:rowOff>
    </xdr:to>
    <xdr:sp macro="" textlink="">
      <xdr:nvSpPr>
        <xdr:cNvPr id="3543" name="CustomShape 1"/>
        <xdr:cNvSpPr/>
      </xdr:nvSpPr>
      <xdr:spPr>
        <a:xfrm>
          <a:off x="8547120" y="127854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13</xdr:row>
      <xdr:rowOff>0</xdr:rowOff>
    </xdr:from>
    <xdr:to>
      <xdr:col>4</xdr:col>
      <xdr:colOff>303120</xdr:colOff>
      <xdr:row>13</xdr:row>
      <xdr:rowOff>302760</xdr:rowOff>
    </xdr:to>
    <xdr:sp macro="" textlink="">
      <xdr:nvSpPr>
        <xdr:cNvPr id="3544" name="CustomShape 1"/>
        <xdr:cNvSpPr/>
      </xdr:nvSpPr>
      <xdr:spPr>
        <a:xfrm>
          <a:off x="8547120" y="127854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14</xdr:row>
      <xdr:rowOff>360</xdr:rowOff>
    </xdr:from>
    <xdr:to>
      <xdr:col>4</xdr:col>
      <xdr:colOff>303120</xdr:colOff>
      <xdr:row>14</xdr:row>
      <xdr:rowOff>312120</xdr:rowOff>
    </xdr:to>
    <xdr:sp macro="" textlink="">
      <xdr:nvSpPr>
        <xdr:cNvPr id="3545" name="CustomShape 1"/>
        <xdr:cNvSpPr/>
      </xdr:nvSpPr>
      <xdr:spPr>
        <a:xfrm>
          <a:off x="8547120" y="132933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14</xdr:row>
      <xdr:rowOff>360</xdr:rowOff>
    </xdr:from>
    <xdr:to>
      <xdr:col>4</xdr:col>
      <xdr:colOff>303120</xdr:colOff>
      <xdr:row>14</xdr:row>
      <xdr:rowOff>312120</xdr:rowOff>
    </xdr:to>
    <xdr:sp macro="" textlink="">
      <xdr:nvSpPr>
        <xdr:cNvPr id="3546" name="CustomShape 1"/>
        <xdr:cNvSpPr/>
      </xdr:nvSpPr>
      <xdr:spPr>
        <a:xfrm>
          <a:off x="8547120" y="132933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14</xdr:row>
      <xdr:rowOff>360</xdr:rowOff>
    </xdr:from>
    <xdr:to>
      <xdr:col>4</xdr:col>
      <xdr:colOff>303120</xdr:colOff>
      <xdr:row>14</xdr:row>
      <xdr:rowOff>303120</xdr:rowOff>
    </xdr:to>
    <xdr:sp macro="" textlink="">
      <xdr:nvSpPr>
        <xdr:cNvPr id="3547" name="CustomShape 1"/>
        <xdr:cNvSpPr/>
      </xdr:nvSpPr>
      <xdr:spPr>
        <a:xfrm>
          <a:off x="8547120" y="13293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14</xdr:row>
      <xdr:rowOff>360</xdr:rowOff>
    </xdr:from>
    <xdr:to>
      <xdr:col>4</xdr:col>
      <xdr:colOff>303120</xdr:colOff>
      <xdr:row>14</xdr:row>
      <xdr:rowOff>303120</xdr:rowOff>
    </xdr:to>
    <xdr:sp macro="" textlink="">
      <xdr:nvSpPr>
        <xdr:cNvPr id="3548" name="CustomShape 1"/>
        <xdr:cNvSpPr/>
      </xdr:nvSpPr>
      <xdr:spPr>
        <a:xfrm>
          <a:off x="8547120" y="13293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14</xdr:row>
      <xdr:rowOff>360</xdr:rowOff>
    </xdr:from>
    <xdr:to>
      <xdr:col>4</xdr:col>
      <xdr:colOff>303120</xdr:colOff>
      <xdr:row>14</xdr:row>
      <xdr:rowOff>303120</xdr:rowOff>
    </xdr:to>
    <xdr:sp macro="" textlink="">
      <xdr:nvSpPr>
        <xdr:cNvPr id="3549" name="CustomShape 1"/>
        <xdr:cNvSpPr/>
      </xdr:nvSpPr>
      <xdr:spPr>
        <a:xfrm>
          <a:off x="8547120" y="13293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14</xdr:row>
      <xdr:rowOff>360</xdr:rowOff>
    </xdr:from>
    <xdr:to>
      <xdr:col>4</xdr:col>
      <xdr:colOff>303120</xdr:colOff>
      <xdr:row>14</xdr:row>
      <xdr:rowOff>303120</xdr:rowOff>
    </xdr:to>
    <xdr:sp macro="" textlink="">
      <xdr:nvSpPr>
        <xdr:cNvPr id="3550" name="CustomShape 1"/>
        <xdr:cNvSpPr/>
      </xdr:nvSpPr>
      <xdr:spPr>
        <a:xfrm>
          <a:off x="8547120" y="13293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14</xdr:row>
      <xdr:rowOff>360</xdr:rowOff>
    </xdr:from>
    <xdr:to>
      <xdr:col>4</xdr:col>
      <xdr:colOff>303120</xdr:colOff>
      <xdr:row>14</xdr:row>
      <xdr:rowOff>312120</xdr:rowOff>
    </xdr:to>
    <xdr:sp macro="" textlink="">
      <xdr:nvSpPr>
        <xdr:cNvPr id="3551" name="CustomShape 1"/>
        <xdr:cNvSpPr/>
      </xdr:nvSpPr>
      <xdr:spPr>
        <a:xfrm>
          <a:off x="8547120" y="132933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14</xdr:row>
      <xdr:rowOff>360</xdr:rowOff>
    </xdr:from>
    <xdr:to>
      <xdr:col>4</xdr:col>
      <xdr:colOff>303120</xdr:colOff>
      <xdr:row>14</xdr:row>
      <xdr:rowOff>312120</xdr:rowOff>
    </xdr:to>
    <xdr:sp macro="" textlink="">
      <xdr:nvSpPr>
        <xdr:cNvPr id="3552" name="CustomShape 1"/>
        <xdr:cNvSpPr/>
      </xdr:nvSpPr>
      <xdr:spPr>
        <a:xfrm>
          <a:off x="8547120" y="132933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14</xdr:row>
      <xdr:rowOff>360</xdr:rowOff>
    </xdr:from>
    <xdr:to>
      <xdr:col>4</xdr:col>
      <xdr:colOff>303120</xdr:colOff>
      <xdr:row>14</xdr:row>
      <xdr:rowOff>303120</xdr:rowOff>
    </xdr:to>
    <xdr:sp macro="" textlink="">
      <xdr:nvSpPr>
        <xdr:cNvPr id="3553" name="CustomShape 1"/>
        <xdr:cNvSpPr/>
      </xdr:nvSpPr>
      <xdr:spPr>
        <a:xfrm>
          <a:off x="8547120" y="13293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14</xdr:row>
      <xdr:rowOff>360</xdr:rowOff>
    </xdr:from>
    <xdr:to>
      <xdr:col>4</xdr:col>
      <xdr:colOff>303120</xdr:colOff>
      <xdr:row>14</xdr:row>
      <xdr:rowOff>303120</xdr:rowOff>
    </xdr:to>
    <xdr:sp macro="" textlink="">
      <xdr:nvSpPr>
        <xdr:cNvPr id="3554" name="CustomShape 1"/>
        <xdr:cNvSpPr/>
      </xdr:nvSpPr>
      <xdr:spPr>
        <a:xfrm>
          <a:off x="8547120" y="13293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14</xdr:row>
      <xdr:rowOff>360</xdr:rowOff>
    </xdr:from>
    <xdr:to>
      <xdr:col>4</xdr:col>
      <xdr:colOff>303120</xdr:colOff>
      <xdr:row>14</xdr:row>
      <xdr:rowOff>303120</xdr:rowOff>
    </xdr:to>
    <xdr:sp macro="" textlink="">
      <xdr:nvSpPr>
        <xdr:cNvPr id="3555" name="CustomShape 1"/>
        <xdr:cNvSpPr/>
      </xdr:nvSpPr>
      <xdr:spPr>
        <a:xfrm>
          <a:off x="8547120" y="13293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14</xdr:row>
      <xdr:rowOff>360</xdr:rowOff>
    </xdr:from>
    <xdr:to>
      <xdr:col>4</xdr:col>
      <xdr:colOff>303120</xdr:colOff>
      <xdr:row>14</xdr:row>
      <xdr:rowOff>312120</xdr:rowOff>
    </xdr:to>
    <xdr:sp macro="" textlink="">
      <xdr:nvSpPr>
        <xdr:cNvPr id="3556" name="CustomShape 1"/>
        <xdr:cNvSpPr/>
      </xdr:nvSpPr>
      <xdr:spPr>
        <a:xfrm>
          <a:off x="8547120" y="132933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14</xdr:row>
      <xdr:rowOff>360</xdr:rowOff>
    </xdr:from>
    <xdr:to>
      <xdr:col>4</xdr:col>
      <xdr:colOff>303120</xdr:colOff>
      <xdr:row>14</xdr:row>
      <xdr:rowOff>312120</xdr:rowOff>
    </xdr:to>
    <xdr:sp macro="" textlink="">
      <xdr:nvSpPr>
        <xdr:cNvPr id="3557" name="CustomShape 1"/>
        <xdr:cNvSpPr/>
      </xdr:nvSpPr>
      <xdr:spPr>
        <a:xfrm>
          <a:off x="8547120" y="132933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14</xdr:row>
      <xdr:rowOff>360</xdr:rowOff>
    </xdr:from>
    <xdr:to>
      <xdr:col>4</xdr:col>
      <xdr:colOff>303120</xdr:colOff>
      <xdr:row>14</xdr:row>
      <xdr:rowOff>303120</xdr:rowOff>
    </xdr:to>
    <xdr:sp macro="" textlink="">
      <xdr:nvSpPr>
        <xdr:cNvPr id="3558" name="CustomShape 1"/>
        <xdr:cNvSpPr/>
      </xdr:nvSpPr>
      <xdr:spPr>
        <a:xfrm>
          <a:off x="8547120" y="13293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14</xdr:row>
      <xdr:rowOff>360</xdr:rowOff>
    </xdr:from>
    <xdr:to>
      <xdr:col>4</xdr:col>
      <xdr:colOff>303120</xdr:colOff>
      <xdr:row>14</xdr:row>
      <xdr:rowOff>303120</xdr:rowOff>
    </xdr:to>
    <xdr:sp macro="" textlink="">
      <xdr:nvSpPr>
        <xdr:cNvPr id="3559" name="CustomShape 1"/>
        <xdr:cNvSpPr/>
      </xdr:nvSpPr>
      <xdr:spPr>
        <a:xfrm>
          <a:off x="8547120" y="13293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14</xdr:row>
      <xdr:rowOff>360</xdr:rowOff>
    </xdr:from>
    <xdr:to>
      <xdr:col>4</xdr:col>
      <xdr:colOff>303120</xdr:colOff>
      <xdr:row>14</xdr:row>
      <xdr:rowOff>303120</xdr:rowOff>
    </xdr:to>
    <xdr:sp macro="" textlink="">
      <xdr:nvSpPr>
        <xdr:cNvPr id="3560" name="CustomShape 1"/>
        <xdr:cNvSpPr/>
      </xdr:nvSpPr>
      <xdr:spPr>
        <a:xfrm>
          <a:off x="8547120" y="13293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14</xdr:row>
      <xdr:rowOff>360</xdr:rowOff>
    </xdr:from>
    <xdr:to>
      <xdr:col>4</xdr:col>
      <xdr:colOff>303120</xdr:colOff>
      <xdr:row>14</xdr:row>
      <xdr:rowOff>303120</xdr:rowOff>
    </xdr:to>
    <xdr:sp macro="" textlink="">
      <xdr:nvSpPr>
        <xdr:cNvPr id="3561" name="CustomShape 1"/>
        <xdr:cNvSpPr/>
      </xdr:nvSpPr>
      <xdr:spPr>
        <a:xfrm>
          <a:off x="8547120" y="13293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14</xdr:row>
      <xdr:rowOff>360</xdr:rowOff>
    </xdr:from>
    <xdr:to>
      <xdr:col>4</xdr:col>
      <xdr:colOff>303120</xdr:colOff>
      <xdr:row>14</xdr:row>
      <xdr:rowOff>312120</xdr:rowOff>
    </xdr:to>
    <xdr:sp macro="" textlink="">
      <xdr:nvSpPr>
        <xdr:cNvPr id="3562" name="CustomShape 1"/>
        <xdr:cNvSpPr/>
      </xdr:nvSpPr>
      <xdr:spPr>
        <a:xfrm>
          <a:off x="8547120" y="132933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14</xdr:row>
      <xdr:rowOff>360</xdr:rowOff>
    </xdr:from>
    <xdr:to>
      <xdr:col>4</xdr:col>
      <xdr:colOff>303120</xdr:colOff>
      <xdr:row>14</xdr:row>
      <xdr:rowOff>312120</xdr:rowOff>
    </xdr:to>
    <xdr:sp macro="" textlink="">
      <xdr:nvSpPr>
        <xdr:cNvPr id="3563" name="CustomShape 1"/>
        <xdr:cNvSpPr/>
      </xdr:nvSpPr>
      <xdr:spPr>
        <a:xfrm>
          <a:off x="8547120" y="132933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14</xdr:row>
      <xdr:rowOff>360</xdr:rowOff>
    </xdr:from>
    <xdr:to>
      <xdr:col>4</xdr:col>
      <xdr:colOff>303120</xdr:colOff>
      <xdr:row>14</xdr:row>
      <xdr:rowOff>303120</xdr:rowOff>
    </xdr:to>
    <xdr:sp macro="" textlink="">
      <xdr:nvSpPr>
        <xdr:cNvPr id="3564" name="CustomShape 1"/>
        <xdr:cNvSpPr/>
      </xdr:nvSpPr>
      <xdr:spPr>
        <a:xfrm>
          <a:off x="8547120" y="13293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14</xdr:row>
      <xdr:rowOff>360</xdr:rowOff>
    </xdr:from>
    <xdr:to>
      <xdr:col>4</xdr:col>
      <xdr:colOff>303120</xdr:colOff>
      <xdr:row>14</xdr:row>
      <xdr:rowOff>303120</xdr:rowOff>
    </xdr:to>
    <xdr:sp macro="" textlink="">
      <xdr:nvSpPr>
        <xdr:cNvPr id="3565" name="CustomShape 1"/>
        <xdr:cNvSpPr/>
      </xdr:nvSpPr>
      <xdr:spPr>
        <a:xfrm>
          <a:off x="8547120" y="13293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14</xdr:row>
      <xdr:rowOff>360</xdr:rowOff>
    </xdr:from>
    <xdr:to>
      <xdr:col>4</xdr:col>
      <xdr:colOff>303120</xdr:colOff>
      <xdr:row>14</xdr:row>
      <xdr:rowOff>303120</xdr:rowOff>
    </xdr:to>
    <xdr:sp macro="" textlink="">
      <xdr:nvSpPr>
        <xdr:cNvPr id="3566" name="CustomShape 1"/>
        <xdr:cNvSpPr/>
      </xdr:nvSpPr>
      <xdr:spPr>
        <a:xfrm>
          <a:off x="8547120" y="13293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312120</xdr:rowOff>
    </xdr:to>
    <xdr:sp macro="" textlink="">
      <xdr:nvSpPr>
        <xdr:cNvPr id="3567" name="CustomShape 1"/>
        <xdr:cNvSpPr/>
      </xdr:nvSpPr>
      <xdr:spPr>
        <a:xfrm>
          <a:off x="8547120" y="1653192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312120</xdr:rowOff>
    </xdr:to>
    <xdr:sp macro="" textlink="">
      <xdr:nvSpPr>
        <xdr:cNvPr id="3568" name="CustomShape 1"/>
        <xdr:cNvSpPr/>
      </xdr:nvSpPr>
      <xdr:spPr>
        <a:xfrm>
          <a:off x="8547120" y="1653192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569"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570"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571"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572"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312120</xdr:rowOff>
    </xdr:to>
    <xdr:sp macro="" textlink="">
      <xdr:nvSpPr>
        <xdr:cNvPr id="3573" name="CustomShape 1"/>
        <xdr:cNvSpPr/>
      </xdr:nvSpPr>
      <xdr:spPr>
        <a:xfrm>
          <a:off x="8547120" y="1653192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312120</xdr:rowOff>
    </xdr:to>
    <xdr:sp macro="" textlink="">
      <xdr:nvSpPr>
        <xdr:cNvPr id="3574" name="CustomShape 1"/>
        <xdr:cNvSpPr/>
      </xdr:nvSpPr>
      <xdr:spPr>
        <a:xfrm>
          <a:off x="8547120" y="1653192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575"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576"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577"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312120</xdr:rowOff>
    </xdr:to>
    <xdr:sp macro="" textlink="">
      <xdr:nvSpPr>
        <xdr:cNvPr id="3578" name="CustomShape 1"/>
        <xdr:cNvSpPr/>
      </xdr:nvSpPr>
      <xdr:spPr>
        <a:xfrm>
          <a:off x="8547120" y="1653192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312120</xdr:rowOff>
    </xdr:to>
    <xdr:sp macro="" textlink="">
      <xdr:nvSpPr>
        <xdr:cNvPr id="3579" name="CustomShape 1"/>
        <xdr:cNvSpPr/>
      </xdr:nvSpPr>
      <xdr:spPr>
        <a:xfrm>
          <a:off x="8547120" y="1653192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580"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581"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582"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583"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312120</xdr:rowOff>
    </xdr:to>
    <xdr:sp macro="" textlink="">
      <xdr:nvSpPr>
        <xdr:cNvPr id="3584" name="CustomShape 1"/>
        <xdr:cNvSpPr/>
      </xdr:nvSpPr>
      <xdr:spPr>
        <a:xfrm>
          <a:off x="8547120" y="1653192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312120</xdr:rowOff>
    </xdr:to>
    <xdr:sp macro="" textlink="">
      <xdr:nvSpPr>
        <xdr:cNvPr id="3585" name="CustomShape 1"/>
        <xdr:cNvSpPr/>
      </xdr:nvSpPr>
      <xdr:spPr>
        <a:xfrm>
          <a:off x="8547120" y="1653192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586"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587"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588"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312120</xdr:rowOff>
    </xdr:to>
    <xdr:sp macro="" textlink="">
      <xdr:nvSpPr>
        <xdr:cNvPr id="3589" name="CustomShape 1"/>
        <xdr:cNvSpPr/>
      </xdr:nvSpPr>
      <xdr:spPr>
        <a:xfrm>
          <a:off x="8547120" y="1653192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312120</xdr:rowOff>
    </xdr:to>
    <xdr:sp macro="" textlink="">
      <xdr:nvSpPr>
        <xdr:cNvPr id="3590" name="CustomShape 1"/>
        <xdr:cNvSpPr/>
      </xdr:nvSpPr>
      <xdr:spPr>
        <a:xfrm>
          <a:off x="8547120" y="1653192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591"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592"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593"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594"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312120</xdr:rowOff>
    </xdr:to>
    <xdr:sp macro="" textlink="">
      <xdr:nvSpPr>
        <xdr:cNvPr id="3595" name="CustomShape 1"/>
        <xdr:cNvSpPr/>
      </xdr:nvSpPr>
      <xdr:spPr>
        <a:xfrm>
          <a:off x="8547120" y="1653192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312120</xdr:rowOff>
    </xdr:to>
    <xdr:sp macro="" textlink="">
      <xdr:nvSpPr>
        <xdr:cNvPr id="3596" name="CustomShape 1"/>
        <xdr:cNvSpPr/>
      </xdr:nvSpPr>
      <xdr:spPr>
        <a:xfrm>
          <a:off x="8547120" y="1653192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597"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598"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599"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312120</xdr:rowOff>
    </xdr:to>
    <xdr:sp macro="" textlink="">
      <xdr:nvSpPr>
        <xdr:cNvPr id="3600" name="CustomShape 1"/>
        <xdr:cNvSpPr/>
      </xdr:nvSpPr>
      <xdr:spPr>
        <a:xfrm>
          <a:off x="8547120" y="1653192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312120</xdr:rowOff>
    </xdr:to>
    <xdr:sp macro="" textlink="">
      <xdr:nvSpPr>
        <xdr:cNvPr id="3601" name="CustomShape 1"/>
        <xdr:cNvSpPr/>
      </xdr:nvSpPr>
      <xdr:spPr>
        <a:xfrm>
          <a:off x="8547120" y="1653192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602"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603"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604"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605"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312120</xdr:rowOff>
    </xdr:to>
    <xdr:sp macro="" textlink="">
      <xdr:nvSpPr>
        <xdr:cNvPr id="3606" name="CustomShape 1"/>
        <xdr:cNvSpPr/>
      </xdr:nvSpPr>
      <xdr:spPr>
        <a:xfrm>
          <a:off x="8547120" y="1653192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312120</xdr:rowOff>
    </xdr:to>
    <xdr:sp macro="" textlink="">
      <xdr:nvSpPr>
        <xdr:cNvPr id="3607" name="CustomShape 1"/>
        <xdr:cNvSpPr/>
      </xdr:nvSpPr>
      <xdr:spPr>
        <a:xfrm>
          <a:off x="8547120" y="1653192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608"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609"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610"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312120</xdr:rowOff>
    </xdr:to>
    <xdr:sp macro="" textlink="">
      <xdr:nvSpPr>
        <xdr:cNvPr id="3611" name="CustomShape 1"/>
        <xdr:cNvSpPr/>
      </xdr:nvSpPr>
      <xdr:spPr>
        <a:xfrm>
          <a:off x="8547120" y="1653192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312120</xdr:rowOff>
    </xdr:to>
    <xdr:sp macro="" textlink="">
      <xdr:nvSpPr>
        <xdr:cNvPr id="3612" name="CustomShape 1"/>
        <xdr:cNvSpPr/>
      </xdr:nvSpPr>
      <xdr:spPr>
        <a:xfrm>
          <a:off x="8547120" y="1653192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613"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614"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615"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616"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312120</xdr:rowOff>
    </xdr:to>
    <xdr:sp macro="" textlink="">
      <xdr:nvSpPr>
        <xdr:cNvPr id="3617" name="CustomShape 1"/>
        <xdr:cNvSpPr/>
      </xdr:nvSpPr>
      <xdr:spPr>
        <a:xfrm>
          <a:off x="8547120" y="1653192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312120</xdr:rowOff>
    </xdr:to>
    <xdr:sp macro="" textlink="">
      <xdr:nvSpPr>
        <xdr:cNvPr id="3618" name="CustomShape 1"/>
        <xdr:cNvSpPr/>
      </xdr:nvSpPr>
      <xdr:spPr>
        <a:xfrm>
          <a:off x="8547120" y="1653192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619"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620"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621"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312120</xdr:rowOff>
    </xdr:to>
    <xdr:sp macro="" textlink="">
      <xdr:nvSpPr>
        <xdr:cNvPr id="3622" name="CustomShape 1"/>
        <xdr:cNvSpPr/>
      </xdr:nvSpPr>
      <xdr:spPr>
        <a:xfrm>
          <a:off x="8547120" y="1653192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312120</xdr:rowOff>
    </xdr:to>
    <xdr:sp macro="" textlink="">
      <xdr:nvSpPr>
        <xdr:cNvPr id="3623" name="CustomShape 1"/>
        <xdr:cNvSpPr/>
      </xdr:nvSpPr>
      <xdr:spPr>
        <a:xfrm>
          <a:off x="8547120" y="1653192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624"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625"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626"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627"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312120</xdr:rowOff>
    </xdr:to>
    <xdr:sp macro="" textlink="">
      <xdr:nvSpPr>
        <xdr:cNvPr id="3628" name="CustomShape 1"/>
        <xdr:cNvSpPr/>
      </xdr:nvSpPr>
      <xdr:spPr>
        <a:xfrm>
          <a:off x="8547120" y="1653192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312120</xdr:rowOff>
    </xdr:to>
    <xdr:sp macro="" textlink="">
      <xdr:nvSpPr>
        <xdr:cNvPr id="3629" name="CustomShape 1"/>
        <xdr:cNvSpPr/>
      </xdr:nvSpPr>
      <xdr:spPr>
        <a:xfrm>
          <a:off x="8547120" y="1653192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630"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631"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15</xdr:row>
      <xdr:rowOff>360</xdr:rowOff>
    </xdr:from>
    <xdr:to>
      <xdr:col>4</xdr:col>
      <xdr:colOff>303120</xdr:colOff>
      <xdr:row>15</xdr:row>
      <xdr:rowOff>303120</xdr:rowOff>
    </xdr:to>
    <xdr:sp macro="" textlink="">
      <xdr:nvSpPr>
        <xdr:cNvPr id="3632" name="CustomShape 1"/>
        <xdr:cNvSpPr/>
      </xdr:nvSpPr>
      <xdr:spPr>
        <a:xfrm>
          <a:off x="8547120" y="1653192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311760</xdr:rowOff>
    </xdr:to>
    <xdr:sp macro="" textlink="">
      <xdr:nvSpPr>
        <xdr:cNvPr id="3633" name="CustomShape 1"/>
        <xdr:cNvSpPr/>
      </xdr:nvSpPr>
      <xdr:spPr>
        <a:xfrm>
          <a:off x="8547120" y="17038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311760</xdr:rowOff>
    </xdr:to>
    <xdr:sp macro="" textlink="">
      <xdr:nvSpPr>
        <xdr:cNvPr id="3634" name="CustomShape 1"/>
        <xdr:cNvSpPr/>
      </xdr:nvSpPr>
      <xdr:spPr>
        <a:xfrm>
          <a:off x="8547120" y="17038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302760</xdr:rowOff>
    </xdr:to>
    <xdr:sp macro="" textlink="">
      <xdr:nvSpPr>
        <xdr:cNvPr id="3635" name="CustomShape 1"/>
        <xdr:cNvSpPr/>
      </xdr:nvSpPr>
      <xdr:spPr>
        <a:xfrm>
          <a:off x="8547120" y="17038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302760</xdr:rowOff>
    </xdr:to>
    <xdr:sp macro="" textlink="">
      <xdr:nvSpPr>
        <xdr:cNvPr id="3636" name="CustomShape 1"/>
        <xdr:cNvSpPr/>
      </xdr:nvSpPr>
      <xdr:spPr>
        <a:xfrm>
          <a:off x="8547120" y="17038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302760</xdr:rowOff>
    </xdr:to>
    <xdr:sp macro="" textlink="">
      <xdr:nvSpPr>
        <xdr:cNvPr id="3637" name="CustomShape 1"/>
        <xdr:cNvSpPr/>
      </xdr:nvSpPr>
      <xdr:spPr>
        <a:xfrm>
          <a:off x="8547120" y="17038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302760</xdr:rowOff>
    </xdr:to>
    <xdr:sp macro="" textlink="">
      <xdr:nvSpPr>
        <xdr:cNvPr id="3638" name="CustomShape 1"/>
        <xdr:cNvSpPr/>
      </xdr:nvSpPr>
      <xdr:spPr>
        <a:xfrm>
          <a:off x="8547120" y="17038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311760</xdr:rowOff>
    </xdr:to>
    <xdr:sp macro="" textlink="">
      <xdr:nvSpPr>
        <xdr:cNvPr id="3639" name="CustomShape 1"/>
        <xdr:cNvSpPr/>
      </xdr:nvSpPr>
      <xdr:spPr>
        <a:xfrm>
          <a:off x="8547120" y="17038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311760</xdr:rowOff>
    </xdr:to>
    <xdr:sp macro="" textlink="">
      <xdr:nvSpPr>
        <xdr:cNvPr id="3640" name="CustomShape 1"/>
        <xdr:cNvSpPr/>
      </xdr:nvSpPr>
      <xdr:spPr>
        <a:xfrm>
          <a:off x="8547120" y="17038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302760</xdr:rowOff>
    </xdr:to>
    <xdr:sp macro="" textlink="">
      <xdr:nvSpPr>
        <xdr:cNvPr id="3641" name="CustomShape 1"/>
        <xdr:cNvSpPr/>
      </xdr:nvSpPr>
      <xdr:spPr>
        <a:xfrm>
          <a:off x="8547120" y="17038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302760</xdr:rowOff>
    </xdr:to>
    <xdr:sp macro="" textlink="">
      <xdr:nvSpPr>
        <xdr:cNvPr id="3642" name="CustomShape 1"/>
        <xdr:cNvSpPr/>
      </xdr:nvSpPr>
      <xdr:spPr>
        <a:xfrm>
          <a:off x="8547120" y="17038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302760</xdr:rowOff>
    </xdr:to>
    <xdr:sp macro="" textlink="">
      <xdr:nvSpPr>
        <xdr:cNvPr id="3643" name="CustomShape 1"/>
        <xdr:cNvSpPr/>
      </xdr:nvSpPr>
      <xdr:spPr>
        <a:xfrm>
          <a:off x="8547120" y="17038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311760</xdr:rowOff>
    </xdr:to>
    <xdr:sp macro="" textlink="">
      <xdr:nvSpPr>
        <xdr:cNvPr id="3644" name="CustomShape 1"/>
        <xdr:cNvSpPr/>
      </xdr:nvSpPr>
      <xdr:spPr>
        <a:xfrm>
          <a:off x="8547120" y="17038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311760</xdr:rowOff>
    </xdr:to>
    <xdr:sp macro="" textlink="">
      <xdr:nvSpPr>
        <xdr:cNvPr id="3645" name="CustomShape 1"/>
        <xdr:cNvSpPr/>
      </xdr:nvSpPr>
      <xdr:spPr>
        <a:xfrm>
          <a:off x="8547120" y="17038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302760</xdr:rowOff>
    </xdr:to>
    <xdr:sp macro="" textlink="">
      <xdr:nvSpPr>
        <xdr:cNvPr id="3646" name="CustomShape 1"/>
        <xdr:cNvSpPr/>
      </xdr:nvSpPr>
      <xdr:spPr>
        <a:xfrm>
          <a:off x="8547120" y="17038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302760</xdr:rowOff>
    </xdr:to>
    <xdr:sp macro="" textlink="">
      <xdr:nvSpPr>
        <xdr:cNvPr id="3647" name="CustomShape 1"/>
        <xdr:cNvSpPr/>
      </xdr:nvSpPr>
      <xdr:spPr>
        <a:xfrm>
          <a:off x="8547120" y="17038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302760</xdr:rowOff>
    </xdr:to>
    <xdr:sp macro="" textlink="">
      <xdr:nvSpPr>
        <xdr:cNvPr id="3648" name="CustomShape 1"/>
        <xdr:cNvSpPr/>
      </xdr:nvSpPr>
      <xdr:spPr>
        <a:xfrm>
          <a:off x="8547120" y="17038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302760</xdr:rowOff>
    </xdr:to>
    <xdr:sp macro="" textlink="">
      <xdr:nvSpPr>
        <xdr:cNvPr id="3649" name="CustomShape 1"/>
        <xdr:cNvSpPr/>
      </xdr:nvSpPr>
      <xdr:spPr>
        <a:xfrm>
          <a:off x="8547120" y="17038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311760</xdr:rowOff>
    </xdr:to>
    <xdr:sp macro="" textlink="">
      <xdr:nvSpPr>
        <xdr:cNvPr id="3650" name="CustomShape 1"/>
        <xdr:cNvSpPr/>
      </xdr:nvSpPr>
      <xdr:spPr>
        <a:xfrm>
          <a:off x="8547120" y="17038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311760</xdr:rowOff>
    </xdr:to>
    <xdr:sp macro="" textlink="">
      <xdr:nvSpPr>
        <xdr:cNvPr id="3651" name="CustomShape 1"/>
        <xdr:cNvSpPr/>
      </xdr:nvSpPr>
      <xdr:spPr>
        <a:xfrm>
          <a:off x="8547120" y="17038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302760</xdr:rowOff>
    </xdr:to>
    <xdr:sp macro="" textlink="">
      <xdr:nvSpPr>
        <xdr:cNvPr id="3652" name="CustomShape 1"/>
        <xdr:cNvSpPr/>
      </xdr:nvSpPr>
      <xdr:spPr>
        <a:xfrm>
          <a:off x="8547120" y="17038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302760</xdr:rowOff>
    </xdr:to>
    <xdr:sp macro="" textlink="">
      <xdr:nvSpPr>
        <xdr:cNvPr id="3653" name="CustomShape 1"/>
        <xdr:cNvSpPr/>
      </xdr:nvSpPr>
      <xdr:spPr>
        <a:xfrm>
          <a:off x="8547120" y="17038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302760</xdr:rowOff>
    </xdr:to>
    <xdr:sp macro="" textlink="">
      <xdr:nvSpPr>
        <xdr:cNvPr id="3654" name="CustomShape 1"/>
        <xdr:cNvSpPr/>
      </xdr:nvSpPr>
      <xdr:spPr>
        <a:xfrm>
          <a:off x="8547120" y="17038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312120</xdr:rowOff>
    </xdr:to>
    <xdr:sp macro="" textlink="">
      <xdr:nvSpPr>
        <xdr:cNvPr id="3655" name="CustomShape 1"/>
        <xdr:cNvSpPr/>
      </xdr:nvSpPr>
      <xdr:spPr>
        <a:xfrm>
          <a:off x="8547120" y="210873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312120</xdr:rowOff>
    </xdr:to>
    <xdr:sp macro="" textlink="">
      <xdr:nvSpPr>
        <xdr:cNvPr id="3656" name="CustomShape 1"/>
        <xdr:cNvSpPr/>
      </xdr:nvSpPr>
      <xdr:spPr>
        <a:xfrm>
          <a:off x="8547120" y="210873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657"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658"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659"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660"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312120</xdr:rowOff>
    </xdr:to>
    <xdr:sp macro="" textlink="">
      <xdr:nvSpPr>
        <xdr:cNvPr id="3661" name="CustomShape 1"/>
        <xdr:cNvSpPr/>
      </xdr:nvSpPr>
      <xdr:spPr>
        <a:xfrm>
          <a:off x="8547120" y="210873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312120</xdr:rowOff>
    </xdr:to>
    <xdr:sp macro="" textlink="">
      <xdr:nvSpPr>
        <xdr:cNvPr id="3662" name="CustomShape 1"/>
        <xdr:cNvSpPr/>
      </xdr:nvSpPr>
      <xdr:spPr>
        <a:xfrm>
          <a:off x="8547120" y="210873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663"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664"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665"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312120</xdr:rowOff>
    </xdr:to>
    <xdr:sp macro="" textlink="">
      <xdr:nvSpPr>
        <xdr:cNvPr id="3666" name="CustomShape 1"/>
        <xdr:cNvSpPr/>
      </xdr:nvSpPr>
      <xdr:spPr>
        <a:xfrm>
          <a:off x="8547120" y="210873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312120</xdr:rowOff>
    </xdr:to>
    <xdr:sp macro="" textlink="">
      <xdr:nvSpPr>
        <xdr:cNvPr id="3667" name="CustomShape 1"/>
        <xdr:cNvSpPr/>
      </xdr:nvSpPr>
      <xdr:spPr>
        <a:xfrm>
          <a:off x="8547120" y="210873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668"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669"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670"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671"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312120</xdr:rowOff>
    </xdr:to>
    <xdr:sp macro="" textlink="">
      <xdr:nvSpPr>
        <xdr:cNvPr id="3672" name="CustomShape 1"/>
        <xdr:cNvSpPr/>
      </xdr:nvSpPr>
      <xdr:spPr>
        <a:xfrm>
          <a:off x="8547120" y="210873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312120</xdr:rowOff>
    </xdr:to>
    <xdr:sp macro="" textlink="">
      <xdr:nvSpPr>
        <xdr:cNvPr id="3673" name="CustomShape 1"/>
        <xdr:cNvSpPr/>
      </xdr:nvSpPr>
      <xdr:spPr>
        <a:xfrm>
          <a:off x="8547120" y="210873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674"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675"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676"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311760</xdr:rowOff>
    </xdr:to>
    <xdr:sp macro="" textlink="">
      <xdr:nvSpPr>
        <xdr:cNvPr id="3677" name="CustomShape 1"/>
        <xdr:cNvSpPr/>
      </xdr:nvSpPr>
      <xdr:spPr>
        <a:xfrm>
          <a:off x="8547120" y="2159424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311760</xdr:rowOff>
    </xdr:to>
    <xdr:sp macro="" textlink="">
      <xdr:nvSpPr>
        <xdr:cNvPr id="3678" name="CustomShape 1"/>
        <xdr:cNvSpPr/>
      </xdr:nvSpPr>
      <xdr:spPr>
        <a:xfrm>
          <a:off x="8547120" y="2159424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679"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680"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681"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682"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311760</xdr:rowOff>
    </xdr:to>
    <xdr:sp macro="" textlink="">
      <xdr:nvSpPr>
        <xdr:cNvPr id="3683" name="CustomShape 1"/>
        <xdr:cNvSpPr/>
      </xdr:nvSpPr>
      <xdr:spPr>
        <a:xfrm>
          <a:off x="8547120" y="2159424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311760</xdr:rowOff>
    </xdr:to>
    <xdr:sp macro="" textlink="">
      <xdr:nvSpPr>
        <xdr:cNvPr id="3684" name="CustomShape 1"/>
        <xdr:cNvSpPr/>
      </xdr:nvSpPr>
      <xdr:spPr>
        <a:xfrm>
          <a:off x="8547120" y="2159424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685"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686"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687"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311760</xdr:rowOff>
    </xdr:to>
    <xdr:sp macro="" textlink="">
      <xdr:nvSpPr>
        <xdr:cNvPr id="3688" name="CustomShape 1"/>
        <xdr:cNvSpPr/>
      </xdr:nvSpPr>
      <xdr:spPr>
        <a:xfrm>
          <a:off x="8547120" y="2159424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311760</xdr:rowOff>
    </xdr:to>
    <xdr:sp macro="" textlink="">
      <xdr:nvSpPr>
        <xdr:cNvPr id="3689" name="CustomShape 1"/>
        <xdr:cNvSpPr/>
      </xdr:nvSpPr>
      <xdr:spPr>
        <a:xfrm>
          <a:off x="8547120" y="2159424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690"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691"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692"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693"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311760</xdr:rowOff>
    </xdr:to>
    <xdr:sp macro="" textlink="">
      <xdr:nvSpPr>
        <xdr:cNvPr id="3694" name="CustomShape 1"/>
        <xdr:cNvSpPr/>
      </xdr:nvSpPr>
      <xdr:spPr>
        <a:xfrm>
          <a:off x="8547120" y="2159424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311760</xdr:rowOff>
    </xdr:to>
    <xdr:sp macro="" textlink="">
      <xdr:nvSpPr>
        <xdr:cNvPr id="3695" name="CustomShape 1"/>
        <xdr:cNvSpPr/>
      </xdr:nvSpPr>
      <xdr:spPr>
        <a:xfrm>
          <a:off x="8547120" y="2159424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696"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697"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698"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311760</xdr:rowOff>
    </xdr:to>
    <xdr:sp macro="" textlink="">
      <xdr:nvSpPr>
        <xdr:cNvPr id="3699" name="CustomShape 1"/>
        <xdr:cNvSpPr/>
      </xdr:nvSpPr>
      <xdr:spPr>
        <a:xfrm>
          <a:off x="8547120" y="2159424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311760</xdr:rowOff>
    </xdr:to>
    <xdr:sp macro="" textlink="">
      <xdr:nvSpPr>
        <xdr:cNvPr id="3700" name="CustomShape 1"/>
        <xdr:cNvSpPr/>
      </xdr:nvSpPr>
      <xdr:spPr>
        <a:xfrm>
          <a:off x="8547120" y="2159424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701"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702"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703"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704"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311760</xdr:rowOff>
    </xdr:to>
    <xdr:sp macro="" textlink="">
      <xdr:nvSpPr>
        <xdr:cNvPr id="3705" name="CustomShape 1"/>
        <xdr:cNvSpPr/>
      </xdr:nvSpPr>
      <xdr:spPr>
        <a:xfrm>
          <a:off x="8547120" y="2159424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311760</xdr:rowOff>
    </xdr:to>
    <xdr:sp macro="" textlink="">
      <xdr:nvSpPr>
        <xdr:cNvPr id="3706" name="CustomShape 1"/>
        <xdr:cNvSpPr/>
      </xdr:nvSpPr>
      <xdr:spPr>
        <a:xfrm>
          <a:off x="8547120" y="2159424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707"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708"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709"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311760</xdr:rowOff>
    </xdr:to>
    <xdr:sp macro="" textlink="">
      <xdr:nvSpPr>
        <xdr:cNvPr id="3710" name="CustomShape 1"/>
        <xdr:cNvSpPr/>
      </xdr:nvSpPr>
      <xdr:spPr>
        <a:xfrm>
          <a:off x="8547120" y="2159424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311760</xdr:rowOff>
    </xdr:to>
    <xdr:sp macro="" textlink="">
      <xdr:nvSpPr>
        <xdr:cNvPr id="3711" name="CustomShape 1"/>
        <xdr:cNvSpPr/>
      </xdr:nvSpPr>
      <xdr:spPr>
        <a:xfrm>
          <a:off x="8547120" y="2159424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712"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713"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714"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715"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311760</xdr:rowOff>
    </xdr:to>
    <xdr:sp macro="" textlink="">
      <xdr:nvSpPr>
        <xdr:cNvPr id="3716" name="CustomShape 1"/>
        <xdr:cNvSpPr/>
      </xdr:nvSpPr>
      <xdr:spPr>
        <a:xfrm>
          <a:off x="8547120" y="2159424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311760</xdr:rowOff>
    </xdr:to>
    <xdr:sp macro="" textlink="">
      <xdr:nvSpPr>
        <xdr:cNvPr id="3717" name="CustomShape 1"/>
        <xdr:cNvSpPr/>
      </xdr:nvSpPr>
      <xdr:spPr>
        <a:xfrm>
          <a:off x="8547120" y="2159424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718"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719"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720"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311760</xdr:rowOff>
    </xdr:to>
    <xdr:sp macro="" textlink="">
      <xdr:nvSpPr>
        <xdr:cNvPr id="3721" name="CustomShape 1"/>
        <xdr:cNvSpPr/>
      </xdr:nvSpPr>
      <xdr:spPr>
        <a:xfrm>
          <a:off x="8547120" y="2159424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311760</xdr:rowOff>
    </xdr:to>
    <xdr:sp macro="" textlink="">
      <xdr:nvSpPr>
        <xdr:cNvPr id="3722" name="CustomShape 1"/>
        <xdr:cNvSpPr/>
      </xdr:nvSpPr>
      <xdr:spPr>
        <a:xfrm>
          <a:off x="8547120" y="2159424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723"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724"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725"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726"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311760</xdr:rowOff>
    </xdr:to>
    <xdr:sp macro="" textlink="">
      <xdr:nvSpPr>
        <xdr:cNvPr id="3727" name="CustomShape 1"/>
        <xdr:cNvSpPr/>
      </xdr:nvSpPr>
      <xdr:spPr>
        <a:xfrm>
          <a:off x="8547120" y="2159424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311760</xdr:rowOff>
    </xdr:to>
    <xdr:sp macro="" textlink="">
      <xdr:nvSpPr>
        <xdr:cNvPr id="3728" name="CustomShape 1"/>
        <xdr:cNvSpPr/>
      </xdr:nvSpPr>
      <xdr:spPr>
        <a:xfrm>
          <a:off x="8547120" y="2159424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729"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730"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731"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311760</xdr:rowOff>
    </xdr:to>
    <xdr:sp macro="" textlink="">
      <xdr:nvSpPr>
        <xdr:cNvPr id="3732" name="CustomShape 1"/>
        <xdr:cNvSpPr/>
      </xdr:nvSpPr>
      <xdr:spPr>
        <a:xfrm>
          <a:off x="8547120" y="2159424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311760</xdr:rowOff>
    </xdr:to>
    <xdr:sp macro="" textlink="">
      <xdr:nvSpPr>
        <xdr:cNvPr id="3733" name="CustomShape 1"/>
        <xdr:cNvSpPr/>
      </xdr:nvSpPr>
      <xdr:spPr>
        <a:xfrm>
          <a:off x="8547120" y="2159424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734"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735"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736"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737"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311760</xdr:rowOff>
    </xdr:to>
    <xdr:sp macro="" textlink="">
      <xdr:nvSpPr>
        <xdr:cNvPr id="3738" name="CustomShape 1"/>
        <xdr:cNvSpPr/>
      </xdr:nvSpPr>
      <xdr:spPr>
        <a:xfrm>
          <a:off x="8547120" y="2159424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311760</xdr:rowOff>
    </xdr:to>
    <xdr:sp macro="" textlink="">
      <xdr:nvSpPr>
        <xdr:cNvPr id="3739" name="CustomShape 1"/>
        <xdr:cNvSpPr/>
      </xdr:nvSpPr>
      <xdr:spPr>
        <a:xfrm>
          <a:off x="8547120" y="2159424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740"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741"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18</xdr:row>
      <xdr:rowOff>0</xdr:rowOff>
    </xdr:from>
    <xdr:to>
      <xdr:col>4</xdr:col>
      <xdr:colOff>303120</xdr:colOff>
      <xdr:row>18</xdr:row>
      <xdr:rowOff>302760</xdr:rowOff>
    </xdr:to>
    <xdr:sp macro="" textlink="">
      <xdr:nvSpPr>
        <xdr:cNvPr id="3742" name="CustomShape 1"/>
        <xdr:cNvSpPr/>
      </xdr:nvSpPr>
      <xdr:spPr>
        <a:xfrm>
          <a:off x="8547120" y="2159424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743"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744"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45"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46"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47"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48"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749"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750"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51"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52"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53"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754"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755"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56"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57"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58"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59"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760"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761"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62"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63"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64"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765"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766"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67"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68"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69"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70"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771"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772"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73"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74"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75"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776"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777"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78"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79"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80"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81"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782"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783"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84"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85"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86"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787"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788"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89"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90"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91"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92"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793"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794"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95"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96"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797"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798"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799"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800"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801"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802"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803"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804"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805"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806"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807"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808"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809"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810"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811"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812"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813"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814"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815"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816"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817"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818"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819"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820"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821"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822"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823"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824"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825"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826"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827"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828"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829"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830"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312120</xdr:rowOff>
    </xdr:to>
    <xdr:sp macro="" textlink="">
      <xdr:nvSpPr>
        <xdr:cNvPr id="3831" name="CustomShape 1"/>
        <xdr:cNvSpPr/>
      </xdr:nvSpPr>
      <xdr:spPr>
        <a:xfrm>
          <a:off x="8547120" y="51537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312120</xdr:rowOff>
    </xdr:to>
    <xdr:sp macro="" textlink="">
      <xdr:nvSpPr>
        <xdr:cNvPr id="3832" name="CustomShape 1"/>
        <xdr:cNvSpPr/>
      </xdr:nvSpPr>
      <xdr:spPr>
        <a:xfrm>
          <a:off x="8547120" y="51537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303120</xdr:rowOff>
    </xdr:to>
    <xdr:sp macro="" textlink="">
      <xdr:nvSpPr>
        <xdr:cNvPr id="3833" name="CustomShape 1"/>
        <xdr:cNvSpPr/>
      </xdr:nvSpPr>
      <xdr:spPr>
        <a:xfrm>
          <a:off x="8547120" y="51537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303120</xdr:rowOff>
    </xdr:to>
    <xdr:sp macro="" textlink="">
      <xdr:nvSpPr>
        <xdr:cNvPr id="3834" name="CustomShape 1"/>
        <xdr:cNvSpPr/>
      </xdr:nvSpPr>
      <xdr:spPr>
        <a:xfrm>
          <a:off x="8547120" y="51537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303120</xdr:rowOff>
    </xdr:to>
    <xdr:sp macro="" textlink="">
      <xdr:nvSpPr>
        <xdr:cNvPr id="3835" name="CustomShape 1"/>
        <xdr:cNvSpPr/>
      </xdr:nvSpPr>
      <xdr:spPr>
        <a:xfrm>
          <a:off x="8547120" y="51537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303120</xdr:rowOff>
    </xdr:to>
    <xdr:sp macro="" textlink="">
      <xdr:nvSpPr>
        <xdr:cNvPr id="3836" name="CustomShape 1"/>
        <xdr:cNvSpPr/>
      </xdr:nvSpPr>
      <xdr:spPr>
        <a:xfrm>
          <a:off x="8547120" y="51537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312120</xdr:rowOff>
    </xdr:to>
    <xdr:sp macro="" textlink="">
      <xdr:nvSpPr>
        <xdr:cNvPr id="3837" name="CustomShape 1"/>
        <xdr:cNvSpPr/>
      </xdr:nvSpPr>
      <xdr:spPr>
        <a:xfrm>
          <a:off x="8547120" y="51537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312120</xdr:rowOff>
    </xdr:to>
    <xdr:sp macro="" textlink="">
      <xdr:nvSpPr>
        <xdr:cNvPr id="3838" name="CustomShape 1"/>
        <xdr:cNvSpPr/>
      </xdr:nvSpPr>
      <xdr:spPr>
        <a:xfrm>
          <a:off x="8547120" y="51537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303120</xdr:rowOff>
    </xdr:to>
    <xdr:sp macro="" textlink="">
      <xdr:nvSpPr>
        <xdr:cNvPr id="3839" name="CustomShape 1"/>
        <xdr:cNvSpPr/>
      </xdr:nvSpPr>
      <xdr:spPr>
        <a:xfrm>
          <a:off x="8547120" y="51537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303120</xdr:rowOff>
    </xdr:to>
    <xdr:sp macro="" textlink="">
      <xdr:nvSpPr>
        <xdr:cNvPr id="3840" name="CustomShape 1"/>
        <xdr:cNvSpPr/>
      </xdr:nvSpPr>
      <xdr:spPr>
        <a:xfrm>
          <a:off x="8547120" y="51537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303120</xdr:rowOff>
    </xdr:to>
    <xdr:sp macro="" textlink="">
      <xdr:nvSpPr>
        <xdr:cNvPr id="3841" name="CustomShape 1"/>
        <xdr:cNvSpPr/>
      </xdr:nvSpPr>
      <xdr:spPr>
        <a:xfrm>
          <a:off x="8547120" y="51537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312120</xdr:rowOff>
    </xdr:to>
    <xdr:sp macro="" textlink="">
      <xdr:nvSpPr>
        <xdr:cNvPr id="3842" name="CustomShape 1"/>
        <xdr:cNvSpPr/>
      </xdr:nvSpPr>
      <xdr:spPr>
        <a:xfrm>
          <a:off x="8547120" y="51537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312120</xdr:rowOff>
    </xdr:to>
    <xdr:sp macro="" textlink="">
      <xdr:nvSpPr>
        <xdr:cNvPr id="3843" name="CustomShape 1"/>
        <xdr:cNvSpPr/>
      </xdr:nvSpPr>
      <xdr:spPr>
        <a:xfrm>
          <a:off x="8547120" y="51537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303120</xdr:rowOff>
    </xdr:to>
    <xdr:sp macro="" textlink="">
      <xdr:nvSpPr>
        <xdr:cNvPr id="3844" name="CustomShape 1"/>
        <xdr:cNvSpPr/>
      </xdr:nvSpPr>
      <xdr:spPr>
        <a:xfrm>
          <a:off x="8547120" y="51537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303120</xdr:rowOff>
    </xdr:to>
    <xdr:sp macro="" textlink="">
      <xdr:nvSpPr>
        <xdr:cNvPr id="3845" name="CustomShape 1"/>
        <xdr:cNvSpPr/>
      </xdr:nvSpPr>
      <xdr:spPr>
        <a:xfrm>
          <a:off x="8547120" y="51537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303120</xdr:rowOff>
    </xdr:to>
    <xdr:sp macro="" textlink="">
      <xdr:nvSpPr>
        <xdr:cNvPr id="3846" name="CustomShape 1"/>
        <xdr:cNvSpPr/>
      </xdr:nvSpPr>
      <xdr:spPr>
        <a:xfrm>
          <a:off x="8547120" y="51537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303120</xdr:rowOff>
    </xdr:to>
    <xdr:sp macro="" textlink="">
      <xdr:nvSpPr>
        <xdr:cNvPr id="3847" name="CustomShape 1"/>
        <xdr:cNvSpPr/>
      </xdr:nvSpPr>
      <xdr:spPr>
        <a:xfrm>
          <a:off x="8547120" y="51537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312120</xdr:rowOff>
    </xdr:to>
    <xdr:sp macro="" textlink="">
      <xdr:nvSpPr>
        <xdr:cNvPr id="3848" name="CustomShape 1"/>
        <xdr:cNvSpPr/>
      </xdr:nvSpPr>
      <xdr:spPr>
        <a:xfrm>
          <a:off x="8547120" y="51537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312120</xdr:rowOff>
    </xdr:to>
    <xdr:sp macro="" textlink="">
      <xdr:nvSpPr>
        <xdr:cNvPr id="3849" name="CustomShape 1"/>
        <xdr:cNvSpPr/>
      </xdr:nvSpPr>
      <xdr:spPr>
        <a:xfrm>
          <a:off x="8547120" y="51537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303120</xdr:rowOff>
    </xdr:to>
    <xdr:sp macro="" textlink="">
      <xdr:nvSpPr>
        <xdr:cNvPr id="3850" name="CustomShape 1"/>
        <xdr:cNvSpPr/>
      </xdr:nvSpPr>
      <xdr:spPr>
        <a:xfrm>
          <a:off x="8547120" y="51537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303120</xdr:rowOff>
    </xdr:to>
    <xdr:sp macro="" textlink="">
      <xdr:nvSpPr>
        <xdr:cNvPr id="3851" name="CustomShape 1"/>
        <xdr:cNvSpPr/>
      </xdr:nvSpPr>
      <xdr:spPr>
        <a:xfrm>
          <a:off x="8547120" y="51537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10</xdr:row>
      <xdr:rowOff>360</xdr:rowOff>
    </xdr:from>
    <xdr:to>
      <xdr:col>4</xdr:col>
      <xdr:colOff>303120</xdr:colOff>
      <xdr:row>10</xdr:row>
      <xdr:rowOff>303120</xdr:rowOff>
    </xdr:to>
    <xdr:sp macro="" textlink="">
      <xdr:nvSpPr>
        <xdr:cNvPr id="3852" name="CustomShape 1"/>
        <xdr:cNvSpPr/>
      </xdr:nvSpPr>
      <xdr:spPr>
        <a:xfrm>
          <a:off x="8547120" y="51537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311760</xdr:rowOff>
    </xdr:to>
    <xdr:sp macro="" textlink="">
      <xdr:nvSpPr>
        <xdr:cNvPr id="3853" name="CustomShape 1"/>
        <xdr:cNvSpPr/>
      </xdr:nvSpPr>
      <xdr:spPr>
        <a:xfrm>
          <a:off x="8547120" y="90396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311760</xdr:rowOff>
    </xdr:to>
    <xdr:sp macro="" textlink="">
      <xdr:nvSpPr>
        <xdr:cNvPr id="3854" name="CustomShape 1"/>
        <xdr:cNvSpPr/>
      </xdr:nvSpPr>
      <xdr:spPr>
        <a:xfrm>
          <a:off x="8547120" y="90396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855"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856"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857"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858"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311760</xdr:rowOff>
    </xdr:to>
    <xdr:sp macro="" textlink="">
      <xdr:nvSpPr>
        <xdr:cNvPr id="3859" name="CustomShape 1"/>
        <xdr:cNvSpPr/>
      </xdr:nvSpPr>
      <xdr:spPr>
        <a:xfrm>
          <a:off x="8547120" y="90396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311760</xdr:rowOff>
    </xdr:to>
    <xdr:sp macro="" textlink="">
      <xdr:nvSpPr>
        <xdr:cNvPr id="3860" name="CustomShape 1"/>
        <xdr:cNvSpPr/>
      </xdr:nvSpPr>
      <xdr:spPr>
        <a:xfrm>
          <a:off x="8547120" y="90396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861"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862"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863"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311760</xdr:rowOff>
    </xdr:to>
    <xdr:sp macro="" textlink="">
      <xdr:nvSpPr>
        <xdr:cNvPr id="3864" name="CustomShape 1"/>
        <xdr:cNvSpPr/>
      </xdr:nvSpPr>
      <xdr:spPr>
        <a:xfrm>
          <a:off x="8547120" y="90396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311760</xdr:rowOff>
    </xdr:to>
    <xdr:sp macro="" textlink="">
      <xdr:nvSpPr>
        <xdr:cNvPr id="3865" name="CustomShape 1"/>
        <xdr:cNvSpPr/>
      </xdr:nvSpPr>
      <xdr:spPr>
        <a:xfrm>
          <a:off x="8547120" y="90396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866"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867"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868"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869"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311760</xdr:rowOff>
    </xdr:to>
    <xdr:sp macro="" textlink="">
      <xdr:nvSpPr>
        <xdr:cNvPr id="3870" name="CustomShape 1"/>
        <xdr:cNvSpPr/>
      </xdr:nvSpPr>
      <xdr:spPr>
        <a:xfrm>
          <a:off x="8547120" y="90396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311760</xdr:rowOff>
    </xdr:to>
    <xdr:sp macro="" textlink="">
      <xdr:nvSpPr>
        <xdr:cNvPr id="3871" name="CustomShape 1"/>
        <xdr:cNvSpPr/>
      </xdr:nvSpPr>
      <xdr:spPr>
        <a:xfrm>
          <a:off x="8547120" y="90396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872"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873"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874"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311760</xdr:rowOff>
    </xdr:to>
    <xdr:sp macro="" textlink="">
      <xdr:nvSpPr>
        <xdr:cNvPr id="3875" name="CustomShape 1"/>
        <xdr:cNvSpPr/>
      </xdr:nvSpPr>
      <xdr:spPr>
        <a:xfrm>
          <a:off x="8547120" y="90396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311760</xdr:rowOff>
    </xdr:to>
    <xdr:sp macro="" textlink="">
      <xdr:nvSpPr>
        <xdr:cNvPr id="3876" name="CustomShape 1"/>
        <xdr:cNvSpPr/>
      </xdr:nvSpPr>
      <xdr:spPr>
        <a:xfrm>
          <a:off x="8547120" y="90396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877"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878"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879"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880"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311760</xdr:rowOff>
    </xdr:to>
    <xdr:sp macro="" textlink="">
      <xdr:nvSpPr>
        <xdr:cNvPr id="3881" name="CustomShape 1"/>
        <xdr:cNvSpPr/>
      </xdr:nvSpPr>
      <xdr:spPr>
        <a:xfrm>
          <a:off x="8547120" y="90396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311760</xdr:rowOff>
    </xdr:to>
    <xdr:sp macro="" textlink="">
      <xdr:nvSpPr>
        <xdr:cNvPr id="3882" name="CustomShape 1"/>
        <xdr:cNvSpPr/>
      </xdr:nvSpPr>
      <xdr:spPr>
        <a:xfrm>
          <a:off x="8547120" y="90396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883"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884"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885"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311760</xdr:rowOff>
    </xdr:to>
    <xdr:sp macro="" textlink="">
      <xdr:nvSpPr>
        <xdr:cNvPr id="3886" name="CustomShape 1"/>
        <xdr:cNvSpPr/>
      </xdr:nvSpPr>
      <xdr:spPr>
        <a:xfrm>
          <a:off x="8547120" y="90396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311760</xdr:rowOff>
    </xdr:to>
    <xdr:sp macro="" textlink="">
      <xdr:nvSpPr>
        <xdr:cNvPr id="3887" name="CustomShape 1"/>
        <xdr:cNvSpPr/>
      </xdr:nvSpPr>
      <xdr:spPr>
        <a:xfrm>
          <a:off x="8547120" y="90396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888"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889"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890"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891"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311760</xdr:rowOff>
    </xdr:to>
    <xdr:sp macro="" textlink="">
      <xdr:nvSpPr>
        <xdr:cNvPr id="3892" name="CustomShape 1"/>
        <xdr:cNvSpPr/>
      </xdr:nvSpPr>
      <xdr:spPr>
        <a:xfrm>
          <a:off x="8547120" y="90396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311760</xdr:rowOff>
    </xdr:to>
    <xdr:sp macro="" textlink="">
      <xdr:nvSpPr>
        <xdr:cNvPr id="3893" name="CustomShape 1"/>
        <xdr:cNvSpPr/>
      </xdr:nvSpPr>
      <xdr:spPr>
        <a:xfrm>
          <a:off x="8547120" y="90396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894"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895"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11</xdr:row>
      <xdr:rowOff>0</xdr:rowOff>
    </xdr:from>
    <xdr:to>
      <xdr:col>4</xdr:col>
      <xdr:colOff>303120</xdr:colOff>
      <xdr:row>11</xdr:row>
      <xdr:rowOff>302760</xdr:rowOff>
    </xdr:to>
    <xdr:sp macro="" textlink="">
      <xdr:nvSpPr>
        <xdr:cNvPr id="3896" name="CustomShape 1"/>
        <xdr:cNvSpPr/>
      </xdr:nvSpPr>
      <xdr:spPr>
        <a:xfrm>
          <a:off x="8547120" y="90396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311760</xdr:rowOff>
    </xdr:to>
    <xdr:sp macro="" textlink="">
      <xdr:nvSpPr>
        <xdr:cNvPr id="3897" name="CustomShape 1"/>
        <xdr:cNvSpPr/>
      </xdr:nvSpPr>
      <xdr:spPr>
        <a:xfrm>
          <a:off x="8547120" y="17038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311760</xdr:rowOff>
    </xdr:to>
    <xdr:sp macro="" textlink="">
      <xdr:nvSpPr>
        <xdr:cNvPr id="3898" name="CustomShape 1"/>
        <xdr:cNvSpPr/>
      </xdr:nvSpPr>
      <xdr:spPr>
        <a:xfrm>
          <a:off x="8547120" y="17038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302760</xdr:rowOff>
    </xdr:to>
    <xdr:sp macro="" textlink="">
      <xdr:nvSpPr>
        <xdr:cNvPr id="3899" name="CustomShape 1"/>
        <xdr:cNvSpPr/>
      </xdr:nvSpPr>
      <xdr:spPr>
        <a:xfrm>
          <a:off x="8547120" y="17038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302760</xdr:rowOff>
    </xdr:to>
    <xdr:sp macro="" textlink="">
      <xdr:nvSpPr>
        <xdr:cNvPr id="3900" name="CustomShape 1"/>
        <xdr:cNvSpPr/>
      </xdr:nvSpPr>
      <xdr:spPr>
        <a:xfrm>
          <a:off x="8547120" y="17038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302760</xdr:rowOff>
    </xdr:to>
    <xdr:sp macro="" textlink="">
      <xdr:nvSpPr>
        <xdr:cNvPr id="3901" name="CustomShape 1"/>
        <xdr:cNvSpPr/>
      </xdr:nvSpPr>
      <xdr:spPr>
        <a:xfrm>
          <a:off x="8547120" y="17038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302760</xdr:rowOff>
    </xdr:to>
    <xdr:sp macro="" textlink="">
      <xdr:nvSpPr>
        <xdr:cNvPr id="3902" name="CustomShape 1"/>
        <xdr:cNvSpPr/>
      </xdr:nvSpPr>
      <xdr:spPr>
        <a:xfrm>
          <a:off x="8547120" y="17038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311760</xdr:rowOff>
    </xdr:to>
    <xdr:sp macro="" textlink="">
      <xdr:nvSpPr>
        <xdr:cNvPr id="3903" name="CustomShape 1"/>
        <xdr:cNvSpPr/>
      </xdr:nvSpPr>
      <xdr:spPr>
        <a:xfrm>
          <a:off x="8547120" y="17038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311760</xdr:rowOff>
    </xdr:to>
    <xdr:sp macro="" textlink="">
      <xdr:nvSpPr>
        <xdr:cNvPr id="3904" name="CustomShape 1"/>
        <xdr:cNvSpPr/>
      </xdr:nvSpPr>
      <xdr:spPr>
        <a:xfrm>
          <a:off x="8547120" y="17038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302760</xdr:rowOff>
    </xdr:to>
    <xdr:sp macro="" textlink="">
      <xdr:nvSpPr>
        <xdr:cNvPr id="3905" name="CustomShape 1"/>
        <xdr:cNvSpPr/>
      </xdr:nvSpPr>
      <xdr:spPr>
        <a:xfrm>
          <a:off x="8547120" y="17038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302760</xdr:rowOff>
    </xdr:to>
    <xdr:sp macro="" textlink="">
      <xdr:nvSpPr>
        <xdr:cNvPr id="3906" name="CustomShape 1"/>
        <xdr:cNvSpPr/>
      </xdr:nvSpPr>
      <xdr:spPr>
        <a:xfrm>
          <a:off x="8547120" y="17038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302760</xdr:rowOff>
    </xdr:to>
    <xdr:sp macro="" textlink="">
      <xdr:nvSpPr>
        <xdr:cNvPr id="3907" name="CustomShape 1"/>
        <xdr:cNvSpPr/>
      </xdr:nvSpPr>
      <xdr:spPr>
        <a:xfrm>
          <a:off x="8547120" y="17038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311760</xdr:rowOff>
    </xdr:to>
    <xdr:sp macro="" textlink="">
      <xdr:nvSpPr>
        <xdr:cNvPr id="3908" name="CustomShape 1"/>
        <xdr:cNvSpPr/>
      </xdr:nvSpPr>
      <xdr:spPr>
        <a:xfrm>
          <a:off x="8547120" y="17038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311760</xdr:rowOff>
    </xdr:to>
    <xdr:sp macro="" textlink="">
      <xdr:nvSpPr>
        <xdr:cNvPr id="3909" name="CustomShape 1"/>
        <xdr:cNvSpPr/>
      </xdr:nvSpPr>
      <xdr:spPr>
        <a:xfrm>
          <a:off x="8547120" y="17038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302760</xdr:rowOff>
    </xdr:to>
    <xdr:sp macro="" textlink="">
      <xdr:nvSpPr>
        <xdr:cNvPr id="3910" name="CustomShape 1"/>
        <xdr:cNvSpPr/>
      </xdr:nvSpPr>
      <xdr:spPr>
        <a:xfrm>
          <a:off x="8547120" y="17038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302760</xdr:rowOff>
    </xdr:to>
    <xdr:sp macro="" textlink="">
      <xdr:nvSpPr>
        <xdr:cNvPr id="3911" name="CustomShape 1"/>
        <xdr:cNvSpPr/>
      </xdr:nvSpPr>
      <xdr:spPr>
        <a:xfrm>
          <a:off x="8547120" y="17038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302760</xdr:rowOff>
    </xdr:to>
    <xdr:sp macro="" textlink="">
      <xdr:nvSpPr>
        <xdr:cNvPr id="3912" name="CustomShape 1"/>
        <xdr:cNvSpPr/>
      </xdr:nvSpPr>
      <xdr:spPr>
        <a:xfrm>
          <a:off x="8547120" y="17038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302760</xdr:rowOff>
    </xdr:to>
    <xdr:sp macro="" textlink="">
      <xdr:nvSpPr>
        <xdr:cNvPr id="3913" name="CustomShape 1"/>
        <xdr:cNvSpPr/>
      </xdr:nvSpPr>
      <xdr:spPr>
        <a:xfrm>
          <a:off x="8547120" y="17038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311760</xdr:rowOff>
    </xdr:to>
    <xdr:sp macro="" textlink="">
      <xdr:nvSpPr>
        <xdr:cNvPr id="3914" name="CustomShape 1"/>
        <xdr:cNvSpPr/>
      </xdr:nvSpPr>
      <xdr:spPr>
        <a:xfrm>
          <a:off x="8547120" y="17038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311760</xdr:rowOff>
    </xdr:to>
    <xdr:sp macro="" textlink="">
      <xdr:nvSpPr>
        <xdr:cNvPr id="3915" name="CustomShape 1"/>
        <xdr:cNvSpPr/>
      </xdr:nvSpPr>
      <xdr:spPr>
        <a:xfrm>
          <a:off x="8547120" y="17038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302760</xdr:rowOff>
    </xdr:to>
    <xdr:sp macro="" textlink="">
      <xdr:nvSpPr>
        <xdr:cNvPr id="3916" name="CustomShape 1"/>
        <xdr:cNvSpPr/>
      </xdr:nvSpPr>
      <xdr:spPr>
        <a:xfrm>
          <a:off x="8547120" y="17038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302760</xdr:rowOff>
    </xdr:to>
    <xdr:sp macro="" textlink="">
      <xdr:nvSpPr>
        <xdr:cNvPr id="3917" name="CustomShape 1"/>
        <xdr:cNvSpPr/>
      </xdr:nvSpPr>
      <xdr:spPr>
        <a:xfrm>
          <a:off x="8547120" y="17038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16</xdr:row>
      <xdr:rowOff>0</xdr:rowOff>
    </xdr:from>
    <xdr:to>
      <xdr:col>4</xdr:col>
      <xdr:colOff>303120</xdr:colOff>
      <xdr:row>16</xdr:row>
      <xdr:rowOff>302760</xdr:rowOff>
    </xdr:to>
    <xdr:sp macro="" textlink="">
      <xdr:nvSpPr>
        <xdr:cNvPr id="3918" name="CustomShape 1"/>
        <xdr:cNvSpPr/>
      </xdr:nvSpPr>
      <xdr:spPr>
        <a:xfrm>
          <a:off x="8547120" y="17038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312120</xdr:rowOff>
    </xdr:to>
    <xdr:sp macro="" textlink="">
      <xdr:nvSpPr>
        <xdr:cNvPr id="3919" name="CustomShape 1"/>
        <xdr:cNvSpPr/>
      </xdr:nvSpPr>
      <xdr:spPr>
        <a:xfrm>
          <a:off x="8547120" y="210873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312120</xdr:rowOff>
    </xdr:to>
    <xdr:sp macro="" textlink="">
      <xdr:nvSpPr>
        <xdr:cNvPr id="3920" name="CustomShape 1"/>
        <xdr:cNvSpPr/>
      </xdr:nvSpPr>
      <xdr:spPr>
        <a:xfrm>
          <a:off x="8547120" y="210873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921"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922"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923"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924"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312120</xdr:rowOff>
    </xdr:to>
    <xdr:sp macro="" textlink="">
      <xdr:nvSpPr>
        <xdr:cNvPr id="3925" name="CustomShape 1"/>
        <xdr:cNvSpPr/>
      </xdr:nvSpPr>
      <xdr:spPr>
        <a:xfrm>
          <a:off x="8547120" y="210873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312120</xdr:rowOff>
    </xdr:to>
    <xdr:sp macro="" textlink="">
      <xdr:nvSpPr>
        <xdr:cNvPr id="3926" name="CustomShape 1"/>
        <xdr:cNvSpPr/>
      </xdr:nvSpPr>
      <xdr:spPr>
        <a:xfrm>
          <a:off x="8547120" y="210873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927"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928"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929"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312120</xdr:rowOff>
    </xdr:to>
    <xdr:sp macro="" textlink="">
      <xdr:nvSpPr>
        <xdr:cNvPr id="3930" name="CustomShape 1"/>
        <xdr:cNvSpPr/>
      </xdr:nvSpPr>
      <xdr:spPr>
        <a:xfrm>
          <a:off x="8547120" y="210873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312120</xdr:rowOff>
    </xdr:to>
    <xdr:sp macro="" textlink="">
      <xdr:nvSpPr>
        <xdr:cNvPr id="3931" name="CustomShape 1"/>
        <xdr:cNvSpPr/>
      </xdr:nvSpPr>
      <xdr:spPr>
        <a:xfrm>
          <a:off x="8547120" y="210873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932"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933"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934"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935"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312120</xdr:rowOff>
    </xdr:to>
    <xdr:sp macro="" textlink="">
      <xdr:nvSpPr>
        <xdr:cNvPr id="3936" name="CustomShape 1"/>
        <xdr:cNvSpPr/>
      </xdr:nvSpPr>
      <xdr:spPr>
        <a:xfrm>
          <a:off x="8547120" y="210873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312120</xdr:rowOff>
    </xdr:to>
    <xdr:sp macro="" textlink="">
      <xdr:nvSpPr>
        <xdr:cNvPr id="3937" name="CustomShape 1"/>
        <xdr:cNvSpPr/>
      </xdr:nvSpPr>
      <xdr:spPr>
        <a:xfrm>
          <a:off x="8547120" y="210873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938"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939"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940"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312120</xdr:rowOff>
    </xdr:to>
    <xdr:sp macro="" textlink="">
      <xdr:nvSpPr>
        <xdr:cNvPr id="3941" name="CustomShape 1"/>
        <xdr:cNvSpPr/>
      </xdr:nvSpPr>
      <xdr:spPr>
        <a:xfrm>
          <a:off x="8547120" y="210873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312120</xdr:rowOff>
    </xdr:to>
    <xdr:sp macro="" textlink="">
      <xdr:nvSpPr>
        <xdr:cNvPr id="3942" name="CustomShape 1"/>
        <xdr:cNvSpPr/>
      </xdr:nvSpPr>
      <xdr:spPr>
        <a:xfrm>
          <a:off x="8547120" y="210873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943"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944"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945"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946"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312120</xdr:rowOff>
    </xdr:to>
    <xdr:sp macro="" textlink="">
      <xdr:nvSpPr>
        <xdr:cNvPr id="3947" name="CustomShape 1"/>
        <xdr:cNvSpPr/>
      </xdr:nvSpPr>
      <xdr:spPr>
        <a:xfrm>
          <a:off x="8547120" y="210873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312120</xdr:rowOff>
    </xdr:to>
    <xdr:sp macro="" textlink="">
      <xdr:nvSpPr>
        <xdr:cNvPr id="3948" name="CustomShape 1"/>
        <xdr:cNvSpPr/>
      </xdr:nvSpPr>
      <xdr:spPr>
        <a:xfrm>
          <a:off x="8547120" y="210873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949"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950"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951"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312120</xdr:rowOff>
    </xdr:to>
    <xdr:sp macro="" textlink="">
      <xdr:nvSpPr>
        <xdr:cNvPr id="3952" name="CustomShape 1"/>
        <xdr:cNvSpPr/>
      </xdr:nvSpPr>
      <xdr:spPr>
        <a:xfrm>
          <a:off x="8547120" y="210873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312120</xdr:rowOff>
    </xdr:to>
    <xdr:sp macro="" textlink="">
      <xdr:nvSpPr>
        <xdr:cNvPr id="3953" name="CustomShape 1"/>
        <xdr:cNvSpPr/>
      </xdr:nvSpPr>
      <xdr:spPr>
        <a:xfrm>
          <a:off x="8547120" y="210873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954"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955"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956"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957"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312120</xdr:rowOff>
    </xdr:to>
    <xdr:sp macro="" textlink="">
      <xdr:nvSpPr>
        <xdr:cNvPr id="3958" name="CustomShape 1"/>
        <xdr:cNvSpPr/>
      </xdr:nvSpPr>
      <xdr:spPr>
        <a:xfrm>
          <a:off x="8547120" y="210873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312120</xdr:rowOff>
    </xdr:to>
    <xdr:sp macro="" textlink="">
      <xdr:nvSpPr>
        <xdr:cNvPr id="3959" name="CustomShape 1"/>
        <xdr:cNvSpPr/>
      </xdr:nvSpPr>
      <xdr:spPr>
        <a:xfrm>
          <a:off x="8547120" y="2108736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960"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961"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17</xdr:row>
      <xdr:rowOff>360</xdr:rowOff>
    </xdr:from>
    <xdr:to>
      <xdr:col>4</xdr:col>
      <xdr:colOff>303120</xdr:colOff>
      <xdr:row>17</xdr:row>
      <xdr:rowOff>303120</xdr:rowOff>
    </xdr:to>
    <xdr:sp macro="" textlink="">
      <xdr:nvSpPr>
        <xdr:cNvPr id="3962" name="CustomShape 1"/>
        <xdr:cNvSpPr/>
      </xdr:nvSpPr>
      <xdr:spPr>
        <a:xfrm>
          <a:off x="8547120" y="2108736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963"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964"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965"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966"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967"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968"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969"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970"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971"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972"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973"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974"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975"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976"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977"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978"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979"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980"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981"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982"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983"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984"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985"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986"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987"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988"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989"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990"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991"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992"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993"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994"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995"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996"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3997"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998"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3999"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4000"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4001"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4002"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4003"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4004"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4005"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4006"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4007"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4008"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4009"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4010"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4011"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4012"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4013"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4014"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4015"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4016"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4017"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4018"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4019"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4020"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4021"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4022"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4023"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4024"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312120</xdr:rowOff>
    </xdr:to>
    <xdr:sp macro="" textlink="">
      <xdr:nvSpPr>
        <xdr:cNvPr id="4025" name="CustomShape 1"/>
        <xdr:cNvSpPr/>
      </xdr:nvSpPr>
      <xdr:spPr>
        <a:xfrm>
          <a:off x="8547120" y="25156800"/>
          <a:ext cx="302760" cy="311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4026"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4027"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19</xdr:row>
      <xdr:rowOff>360</xdr:rowOff>
    </xdr:from>
    <xdr:to>
      <xdr:col>4</xdr:col>
      <xdr:colOff>303120</xdr:colOff>
      <xdr:row>19</xdr:row>
      <xdr:rowOff>303120</xdr:rowOff>
    </xdr:to>
    <xdr:sp macro="" textlink="">
      <xdr:nvSpPr>
        <xdr:cNvPr id="4028" name="CustomShape 1"/>
        <xdr:cNvSpPr/>
      </xdr:nvSpPr>
      <xdr:spPr>
        <a:xfrm>
          <a:off x="8547120" y="25156800"/>
          <a:ext cx="302760" cy="302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0</xdr:col>
      <xdr:colOff>1245600</xdr:colOff>
      <xdr:row>8</xdr:row>
      <xdr:rowOff>52560</xdr:rowOff>
    </xdr:from>
    <xdr:to>
      <xdr:col>1</xdr:col>
      <xdr:colOff>1076040</xdr:colOff>
      <xdr:row>8</xdr:row>
      <xdr:rowOff>2300760</xdr:rowOff>
    </xdr:to>
    <xdr:pic>
      <xdr:nvPicPr>
        <xdr:cNvPr id="4029" name="Рисунок 755"/>
        <xdr:cNvPicPr/>
      </xdr:nvPicPr>
      <xdr:blipFill>
        <a:blip xmlns:r="http://schemas.openxmlformats.org/officeDocument/2006/relationships" r:embed="rId5"/>
        <a:stretch/>
      </xdr:blipFill>
      <xdr:spPr>
        <a:xfrm>
          <a:off x="1245600" y="2269800"/>
          <a:ext cx="1271160" cy="2248200"/>
        </a:xfrm>
        <a:prstGeom prst="rect">
          <a:avLst/>
        </a:prstGeom>
        <a:ln>
          <a:noFill/>
        </a:ln>
      </xdr:spPr>
    </xdr:pic>
    <xdr:clientData/>
  </xdr:twoCellAnchor>
  <xdr:twoCellAnchor>
    <xdr:from>
      <xdr:col>0</xdr:col>
      <xdr:colOff>52200</xdr:colOff>
      <xdr:row>10</xdr:row>
      <xdr:rowOff>136440</xdr:rowOff>
    </xdr:from>
    <xdr:to>
      <xdr:col>1</xdr:col>
      <xdr:colOff>273960</xdr:colOff>
      <xdr:row>10</xdr:row>
      <xdr:rowOff>2688120</xdr:rowOff>
    </xdr:to>
    <xdr:pic>
      <xdr:nvPicPr>
        <xdr:cNvPr id="4030" name="Рисунок 756"/>
        <xdr:cNvPicPr/>
      </xdr:nvPicPr>
      <xdr:blipFill>
        <a:blip xmlns:r="http://schemas.openxmlformats.org/officeDocument/2006/relationships" r:embed="rId6"/>
        <a:stretch/>
      </xdr:blipFill>
      <xdr:spPr>
        <a:xfrm>
          <a:off x="52200" y="5289840"/>
          <a:ext cx="1662480" cy="2551680"/>
        </a:xfrm>
        <a:prstGeom prst="rect">
          <a:avLst/>
        </a:prstGeom>
        <a:ln>
          <a:noFill/>
        </a:ln>
      </xdr:spPr>
    </xdr:pic>
    <xdr:clientData/>
  </xdr:twoCellAnchor>
  <xdr:twoCellAnchor>
    <xdr:from>
      <xdr:col>0</xdr:col>
      <xdr:colOff>0</xdr:colOff>
      <xdr:row>12</xdr:row>
      <xdr:rowOff>42120</xdr:rowOff>
    </xdr:from>
    <xdr:to>
      <xdr:col>1</xdr:col>
      <xdr:colOff>56520</xdr:colOff>
      <xdr:row>12</xdr:row>
      <xdr:rowOff>2541600</xdr:rowOff>
    </xdr:to>
    <xdr:pic>
      <xdr:nvPicPr>
        <xdr:cNvPr id="4031" name="Рисунок 757"/>
        <xdr:cNvPicPr/>
      </xdr:nvPicPr>
      <xdr:blipFill>
        <a:blip xmlns:r="http://schemas.openxmlformats.org/officeDocument/2006/relationships" r:embed="rId7"/>
        <a:stretch/>
      </xdr:blipFill>
      <xdr:spPr>
        <a:xfrm>
          <a:off x="0" y="9589320"/>
          <a:ext cx="1497240" cy="2499480"/>
        </a:xfrm>
        <a:prstGeom prst="rect">
          <a:avLst/>
        </a:prstGeom>
        <a:ln>
          <a:noFill/>
        </a:ln>
      </xdr:spPr>
    </xdr:pic>
    <xdr:clientData/>
  </xdr:twoCellAnchor>
  <xdr:twoCellAnchor>
    <xdr:from>
      <xdr:col>0</xdr:col>
      <xdr:colOff>0</xdr:colOff>
      <xdr:row>14</xdr:row>
      <xdr:rowOff>360</xdr:rowOff>
    </xdr:from>
    <xdr:to>
      <xdr:col>1</xdr:col>
      <xdr:colOff>259560</xdr:colOff>
      <xdr:row>14</xdr:row>
      <xdr:rowOff>2445480</xdr:rowOff>
    </xdr:to>
    <xdr:pic>
      <xdr:nvPicPr>
        <xdr:cNvPr id="4032" name="Рисунок 758"/>
        <xdr:cNvPicPr/>
      </xdr:nvPicPr>
      <xdr:blipFill>
        <a:blip xmlns:r="http://schemas.openxmlformats.org/officeDocument/2006/relationships" r:embed="rId8"/>
        <a:srcRect t="-3144"/>
        <a:stretch/>
      </xdr:blipFill>
      <xdr:spPr>
        <a:xfrm>
          <a:off x="0" y="13293360"/>
          <a:ext cx="1700280" cy="2445120"/>
        </a:xfrm>
        <a:prstGeom prst="rect">
          <a:avLst/>
        </a:prstGeom>
        <a:ln>
          <a:noFill/>
        </a:ln>
      </xdr:spPr>
    </xdr:pic>
    <xdr:clientData/>
  </xdr:twoCellAnchor>
  <xdr:twoCellAnchor>
    <xdr:from>
      <xdr:col>0</xdr:col>
      <xdr:colOff>0</xdr:colOff>
      <xdr:row>16</xdr:row>
      <xdr:rowOff>0</xdr:rowOff>
    </xdr:from>
    <xdr:to>
      <xdr:col>1</xdr:col>
      <xdr:colOff>175680</xdr:colOff>
      <xdr:row>16</xdr:row>
      <xdr:rowOff>2582640</xdr:rowOff>
    </xdr:to>
    <xdr:pic>
      <xdr:nvPicPr>
        <xdr:cNvPr id="4033" name="Рисунок 759"/>
        <xdr:cNvPicPr/>
      </xdr:nvPicPr>
      <xdr:blipFill>
        <a:blip xmlns:r="http://schemas.openxmlformats.org/officeDocument/2006/relationships" r:embed="rId9"/>
        <a:stretch/>
      </xdr:blipFill>
      <xdr:spPr>
        <a:xfrm>
          <a:off x="0" y="17038800"/>
          <a:ext cx="1616400" cy="2582640"/>
        </a:xfrm>
        <a:prstGeom prst="rect">
          <a:avLst/>
        </a:prstGeom>
        <a:ln>
          <a:noFill/>
        </a:ln>
      </xdr:spPr>
    </xdr:pic>
    <xdr:clientData/>
  </xdr:twoCellAnchor>
  <xdr:twoCellAnchor>
    <xdr:from>
      <xdr:col>0</xdr:col>
      <xdr:colOff>0</xdr:colOff>
      <xdr:row>18</xdr:row>
      <xdr:rowOff>10440</xdr:rowOff>
    </xdr:from>
    <xdr:to>
      <xdr:col>1</xdr:col>
      <xdr:colOff>175680</xdr:colOff>
      <xdr:row>18</xdr:row>
      <xdr:rowOff>2296440</xdr:rowOff>
    </xdr:to>
    <xdr:pic>
      <xdr:nvPicPr>
        <xdr:cNvPr id="4034" name="Рисунок 760"/>
        <xdr:cNvPicPr/>
      </xdr:nvPicPr>
      <xdr:blipFill>
        <a:blip xmlns:r="http://schemas.openxmlformats.org/officeDocument/2006/relationships" r:embed="rId10"/>
        <a:stretch/>
      </xdr:blipFill>
      <xdr:spPr>
        <a:xfrm>
          <a:off x="0" y="21604680"/>
          <a:ext cx="1616400" cy="2286000"/>
        </a:xfrm>
        <a:prstGeom prst="rect">
          <a:avLst/>
        </a:prstGeom>
        <a:ln>
          <a:noFill/>
        </a:ln>
      </xdr:spPr>
    </xdr:pic>
    <xdr:clientData/>
  </xdr:twoCellAnchor>
  <xdr:twoCellAnchor>
    <xdr:from>
      <xdr:col>0</xdr:col>
      <xdr:colOff>52200</xdr:colOff>
      <xdr:row>8</xdr:row>
      <xdr:rowOff>105120</xdr:rowOff>
    </xdr:from>
    <xdr:to>
      <xdr:col>0</xdr:col>
      <xdr:colOff>1357560</xdr:colOff>
      <xdr:row>8</xdr:row>
      <xdr:rowOff>2342880</xdr:rowOff>
    </xdr:to>
    <xdr:pic>
      <xdr:nvPicPr>
        <xdr:cNvPr id="4035" name="Рисунок 761"/>
        <xdr:cNvPicPr/>
      </xdr:nvPicPr>
      <xdr:blipFill>
        <a:blip xmlns:r="http://schemas.openxmlformats.org/officeDocument/2006/relationships" r:embed="rId11"/>
        <a:srcRect b="-452"/>
        <a:stretch/>
      </xdr:blipFill>
      <xdr:spPr>
        <a:xfrm>
          <a:off x="52200" y="2322360"/>
          <a:ext cx="1305360" cy="2237760"/>
        </a:xfrm>
        <a:prstGeom prst="rect">
          <a:avLst/>
        </a:prstGeom>
        <a:ln>
          <a:noFill/>
        </a:ln>
      </xdr:spPr>
    </xdr:pic>
    <xdr:clientData/>
  </xdr:twoCellAnchor>
  <xdr:twoCellAnchor>
    <xdr:from>
      <xdr:col>0</xdr:col>
      <xdr:colOff>1015200</xdr:colOff>
      <xdr:row>10</xdr:row>
      <xdr:rowOff>1308600</xdr:rowOff>
    </xdr:from>
    <xdr:to>
      <xdr:col>2</xdr:col>
      <xdr:colOff>39960</xdr:colOff>
      <xdr:row>10</xdr:row>
      <xdr:rowOff>2974320</xdr:rowOff>
    </xdr:to>
    <xdr:pic>
      <xdr:nvPicPr>
        <xdr:cNvPr id="4036" name="Рисунок 762"/>
        <xdr:cNvPicPr/>
      </xdr:nvPicPr>
      <xdr:blipFill>
        <a:blip xmlns:r="http://schemas.openxmlformats.org/officeDocument/2006/relationships" r:embed="rId12"/>
        <a:stretch/>
      </xdr:blipFill>
      <xdr:spPr>
        <a:xfrm>
          <a:off x="1015200" y="6462000"/>
          <a:ext cx="1644480" cy="1665720"/>
        </a:xfrm>
        <a:prstGeom prst="rect">
          <a:avLst/>
        </a:prstGeom>
        <a:ln>
          <a:noFill/>
        </a:ln>
      </xdr:spPr>
    </xdr:pic>
    <xdr:clientData/>
  </xdr:twoCellAnchor>
  <xdr:twoCellAnchor>
    <xdr:from>
      <xdr:col>0</xdr:col>
      <xdr:colOff>1203840</xdr:colOff>
      <xdr:row>12</xdr:row>
      <xdr:rowOff>691200</xdr:rowOff>
    </xdr:from>
    <xdr:to>
      <xdr:col>1</xdr:col>
      <xdr:colOff>1086480</xdr:colOff>
      <xdr:row>12</xdr:row>
      <xdr:rowOff>3169800</xdr:rowOff>
    </xdr:to>
    <xdr:pic>
      <xdr:nvPicPr>
        <xdr:cNvPr id="4037" name="Рисунок 763"/>
        <xdr:cNvPicPr/>
      </xdr:nvPicPr>
      <xdr:blipFill>
        <a:blip xmlns:r="http://schemas.openxmlformats.org/officeDocument/2006/relationships" r:embed="rId13"/>
        <a:stretch/>
      </xdr:blipFill>
      <xdr:spPr>
        <a:xfrm>
          <a:off x="1203840" y="10238400"/>
          <a:ext cx="1323360" cy="2478600"/>
        </a:xfrm>
        <a:prstGeom prst="rect">
          <a:avLst/>
        </a:prstGeom>
        <a:ln>
          <a:noFill/>
        </a:ln>
      </xdr:spPr>
    </xdr:pic>
    <xdr:clientData/>
  </xdr:twoCellAnchor>
  <xdr:twoCellAnchor>
    <xdr:from>
      <xdr:col>0</xdr:col>
      <xdr:colOff>1140840</xdr:colOff>
      <xdr:row>14</xdr:row>
      <xdr:rowOff>722520</xdr:rowOff>
    </xdr:from>
    <xdr:to>
      <xdr:col>2</xdr:col>
      <xdr:colOff>29520</xdr:colOff>
      <xdr:row>14</xdr:row>
      <xdr:rowOff>3171240</xdr:rowOff>
    </xdr:to>
    <xdr:pic>
      <xdr:nvPicPr>
        <xdr:cNvPr id="4038" name="Рисунок 764"/>
        <xdr:cNvPicPr/>
      </xdr:nvPicPr>
      <xdr:blipFill>
        <a:blip xmlns:r="http://schemas.openxmlformats.org/officeDocument/2006/relationships" r:embed="rId14"/>
        <a:stretch/>
      </xdr:blipFill>
      <xdr:spPr>
        <a:xfrm>
          <a:off x="1140840" y="14015520"/>
          <a:ext cx="1508400" cy="2448720"/>
        </a:xfrm>
        <a:prstGeom prst="rect">
          <a:avLst/>
        </a:prstGeom>
        <a:ln>
          <a:noFill/>
        </a:ln>
      </xdr:spPr>
    </xdr:pic>
    <xdr:clientData/>
  </xdr:twoCellAnchor>
  <xdr:twoCellAnchor>
    <xdr:from>
      <xdr:col>0</xdr:col>
      <xdr:colOff>1067760</xdr:colOff>
      <xdr:row>16</xdr:row>
      <xdr:rowOff>1172160</xdr:rowOff>
    </xdr:from>
    <xdr:to>
      <xdr:col>1</xdr:col>
      <xdr:colOff>1055160</xdr:colOff>
      <xdr:row>16</xdr:row>
      <xdr:rowOff>3807720</xdr:rowOff>
    </xdr:to>
    <xdr:pic>
      <xdr:nvPicPr>
        <xdr:cNvPr id="4039" name="Рисунок 765"/>
        <xdr:cNvPicPr/>
      </xdr:nvPicPr>
      <xdr:blipFill>
        <a:blip xmlns:r="http://schemas.openxmlformats.org/officeDocument/2006/relationships" r:embed="rId15"/>
        <a:stretch/>
      </xdr:blipFill>
      <xdr:spPr>
        <a:xfrm>
          <a:off x="1067760" y="18210960"/>
          <a:ext cx="1428120" cy="2635560"/>
        </a:xfrm>
        <a:prstGeom prst="rect">
          <a:avLst/>
        </a:prstGeom>
        <a:ln>
          <a:noFill/>
        </a:ln>
      </xdr:spPr>
    </xdr:pic>
    <xdr:clientData/>
  </xdr:twoCellAnchor>
  <xdr:twoCellAnchor>
    <xdr:from>
      <xdr:col>0</xdr:col>
      <xdr:colOff>1172160</xdr:colOff>
      <xdr:row>18</xdr:row>
      <xdr:rowOff>1130400</xdr:rowOff>
    </xdr:from>
    <xdr:to>
      <xdr:col>2</xdr:col>
      <xdr:colOff>29520</xdr:colOff>
      <xdr:row>18</xdr:row>
      <xdr:rowOff>3431160</xdr:rowOff>
    </xdr:to>
    <xdr:pic>
      <xdr:nvPicPr>
        <xdr:cNvPr id="4040" name="Рисунок 766"/>
        <xdr:cNvPicPr/>
      </xdr:nvPicPr>
      <xdr:blipFill>
        <a:blip xmlns:r="http://schemas.openxmlformats.org/officeDocument/2006/relationships" r:embed="rId16"/>
        <a:stretch/>
      </xdr:blipFill>
      <xdr:spPr>
        <a:xfrm>
          <a:off x="1172160" y="22724640"/>
          <a:ext cx="1477080" cy="230076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9360</xdr:colOff>
      <xdr:row>25</xdr:row>
      <xdr:rowOff>298080</xdr:rowOff>
    </xdr:from>
    <xdr:to>
      <xdr:col>0</xdr:col>
      <xdr:colOff>843480</xdr:colOff>
      <xdr:row>30</xdr:row>
      <xdr:rowOff>232560</xdr:rowOff>
    </xdr:to>
    <xdr:pic>
      <xdr:nvPicPr>
        <xdr:cNvPr id="4041" name="Рисунок 14"/>
        <xdr:cNvPicPr/>
      </xdr:nvPicPr>
      <xdr:blipFill>
        <a:blip xmlns:r="http://schemas.openxmlformats.org/officeDocument/2006/relationships" r:embed="rId1"/>
        <a:stretch/>
      </xdr:blipFill>
      <xdr:spPr>
        <a:xfrm>
          <a:off x="9360" y="8075520"/>
          <a:ext cx="834120" cy="1887120"/>
        </a:xfrm>
        <a:prstGeom prst="rect">
          <a:avLst/>
        </a:prstGeom>
        <a:ln>
          <a:noFill/>
        </a:ln>
      </xdr:spPr>
    </xdr:pic>
    <xdr:clientData/>
  </xdr:twoCellAnchor>
  <xdr:twoCellAnchor editAs="oneCell">
    <xdr:from>
      <xdr:col>5</xdr:col>
      <xdr:colOff>0</xdr:colOff>
      <xdr:row>81</xdr:row>
      <xdr:rowOff>0</xdr:rowOff>
    </xdr:from>
    <xdr:to>
      <xdr:col>5</xdr:col>
      <xdr:colOff>299520</xdr:colOff>
      <xdr:row>81</xdr:row>
      <xdr:rowOff>299520</xdr:rowOff>
    </xdr:to>
    <xdr:sp macro="" textlink="">
      <xdr:nvSpPr>
        <xdr:cNvPr id="4042" name="CustomShape 1"/>
        <xdr:cNvSpPr/>
      </xdr:nvSpPr>
      <xdr:spPr>
        <a:xfrm>
          <a:off x="9151560" y="3512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81</xdr:row>
      <xdr:rowOff>0</xdr:rowOff>
    </xdr:from>
    <xdr:to>
      <xdr:col>5</xdr:col>
      <xdr:colOff>299520</xdr:colOff>
      <xdr:row>81</xdr:row>
      <xdr:rowOff>308520</xdr:rowOff>
    </xdr:to>
    <xdr:sp macro="" textlink="">
      <xdr:nvSpPr>
        <xdr:cNvPr id="4043" name="CustomShape 1"/>
        <xdr:cNvSpPr/>
      </xdr:nvSpPr>
      <xdr:spPr>
        <a:xfrm>
          <a:off x="9151560" y="35123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81</xdr:row>
      <xdr:rowOff>0</xdr:rowOff>
    </xdr:from>
    <xdr:to>
      <xdr:col>5</xdr:col>
      <xdr:colOff>299520</xdr:colOff>
      <xdr:row>81</xdr:row>
      <xdr:rowOff>308520</xdr:rowOff>
    </xdr:to>
    <xdr:sp macro="" textlink="">
      <xdr:nvSpPr>
        <xdr:cNvPr id="4044" name="CustomShape 1"/>
        <xdr:cNvSpPr/>
      </xdr:nvSpPr>
      <xdr:spPr>
        <a:xfrm>
          <a:off x="9151560" y="35123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81</xdr:row>
      <xdr:rowOff>0</xdr:rowOff>
    </xdr:from>
    <xdr:to>
      <xdr:col>5</xdr:col>
      <xdr:colOff>299520</xdr:colOff>
      <xdr:row>81</xdr:row>
      <xdr:rowOff>299520</xdr:rowOff>
    </xdr:to>
    <xdr:sp macro="" textlink="">
      <xdr:nvSpPr>
        <xdr:cNvPr id="4045" name="CustomShape 1"/>
        <xdr:cNvSpPr/>
      </xdr:nvSpPr>
      <xdr:spPr>
        <a:xfrm>
          <a:off x="9151560" y="3512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81</xdr:row>
      <xdr:rowOff>0</xdr:rowOff>
    </xdr:from>
    <xdr:to>
      <xdr:col>5</xdr:col>
      <xdr:colOff>299520</xdr:colOff>
      <xdr:row>81</xdr:row>
      <xdr:rowOff>299520</xdr:rowOff>
    </xdr:to>
    <xdr:sp macro="" textlink="">
      <xdr:nvSpPr>
        <xdr:cNvPr id="4046" name="CustomShape 1"/>
        <xdr:cNvSpPr/>
      </xdr:nvSpPr>
      <xdr:spPr>
        <a:xfrm>
          <a:off x="9151560" y="3512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81</xdr:row>
      <xdr:rowOff>0</xdr:rowOff>
    </xdr:from>
    <xdr:to>
      <xdr:col>5</xdr:col>
      <xdr:colOff>299520</xdr:colOff>
      <xdr:row>81</xdr:row>
      <xdr:rowOff>299520</xdr:rowOff>
    </xdr:to>
    <xdr:sp macro="" textlink="">
      <xdr:nvSpPr>
        <xdr:cNvPr id="4047" name="CustomShape 1"/>
        <xdr:cNvSpPr/>
      </xdr:nvSpPr>
      <xdr:spPr>
        <a:xfrm>
          <a:off x="9151560" y="3512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5</xdr:col>
      <xdr:colOff>0</xdr:colOff>
      <xdr:row>81</xdr:row>
      <xdr:rowOff>0</xdr:rowOff>
    </xdr:from>
    <xdr:to>
      <xdr:col>5</xdr:col>
      <xdr:colOff>299520</xdr:colOff>
      <xdr:row>81</xdr:row>
      <xdr:rowOff>299520</xdr:rowOff>
    </xdr:to>
    <xdr:sp macro="" textlink="">
      <xdr:nvSpPr>
        <xdr:cNvPr id="4048" name="CustomShape 1"/>
        <xdr:cNvSpPr/>
      </xdr:nvSpPr>
      <xdr:spPr>
        <a:xfrm>
          <a:off x="9151560" y="3512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5</xdr:col>
      <xdr:colOff>0</xdr:colOff>
      <xdr:row>81</xdr:row>
      <xdr:rowOff>0</xdr:rowOff>
    </xdr:from>
    <xdr:to>
      <xdr:col>5</xdr:col>
      <xdr:colOff>299520</xdr:colOff>
      <xdr:row>81</xdr:row>
      <xdr:rowOff>308520</xdr:rowOff>
    </xdr:to>
    <xdr:sp macro="" textlink="">
      <xdr:nvSpPr>
        <xdr:cNvPr id="4049" name="CustomShape 1"/>
        <xdr:cNvSpPr/>
      </xdr:nvSpPr>
      <xdr:spPr>
        <a:xfrm>
          <a:off x="9151560" y="35123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5</xdr:col>
      <xdr:colOff>0</xdr:colOff>
      <xdr:row>81</xdr:row>
      <xdr:rowOff>0</xdr:rowOff>
    </xdr:from>
    <xdr:to>
      <xdr:col>5</xdr:col>
      <xdr:colOff>299520</xdr:colOff>
      <xdr:row>81</xdr:row>
      <xdr:rowOff>308520</xdr:rowOff>
    </xdr:to>
    <xdr:sp macro="" textlink="">
      <xdr:nvSpPr>
        <xdr:cNvPr id="4050" name="CustomShape 1"/>
        <xdr:cNvSpPr/>
      </xdr:nvSpPr>
      <xdr:spPr>
        <a:xfrm>
          <a:off x="9151560" y="3512340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5</xdr:col>
      <xdr:colOff>0</xdr:colOff>
      <xdr:row>81</xdr:row>
      <xdr:rowOff>0</xdr:rowOff>
    </xdr:from>
    <xdr:to>
      <xdr:col>5</xdr:col>
      <xdr:colOff>299520</xdr:colOff>
      <xdr:row>81</xdr:row>
      <xdr:rowOff>299520</xdr:rowOff>
    </xdr:to>
    <xdr:sp macro="" textlink="">
      <xdr:nvSpPr>
        <xdr:cNvPr id="4051" name="CustomShape 1"/>
        <xdr:cNvSpPr/>
      </xdr:nvSpPr>
      <xdr:spPr>
        <a:xfrm>
          <a:off x="9151560" y="3512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5</xdr:col>
      <xdr:colOff>0</xdr:colOff>
      <xdr:row>81</xdr:row>
      <xdr:rowOff>0</xdr:rowOff>
    </xdr:from>
    <xdr:to>
      <xdr:col>5</xdr:col>
      <xdr:colOff>299520</xdr:colOff>
      <xdr:row>81</xdr:row>
      <xdr:rowOff>299520</xdr:rowOff>
    </xdr:to>
    <xdr:sp macro="" textlink="">
      <xdr:nvSpPr>
        <xdr:cNvPr id="4052" name="CustomShape 1"/>
        <xdr:cNvSpPr/>
      </xdr:nvSpPr>
      <xdr:spPr>
        <a:xfrm>
          <a:off x="9151560" y="3512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5</xdr:col>
      <xdr:colOff>0</xdr:colOff>
      <xdr:row>81</xdr:row>
      <xdr:rowOff>0</xdr:rowOff>
    </xdr:from>
    <xdr:to>
      <xdr:col>5</xdr:col>
      <xdr:colOff>299520</xdr:colOff>
      <xdr:row>81</xdr:row>
      <xdr:rowOff>299520</xdr:rowOff>
    </xdr:to>
    <xdr:sp macro="" textlink="">
      <xdr:nvSpPr>
        <xdr:cNvPr id="4053" name="CustomShape 1"/>
        <xdr:cNvSpPr/>
      </xdr:nvSpPr>
      <xdr:spPr>
        <a:xfrm>
          <a:off x="9151560" y="35123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81</xdr:row>
      <xdr:rowOff>0</xdr:rowOff>
    </xdr:from>
    <xdr:to>
      <xdr:col>0</xdr:col>
      <xdr:colOff>299520</xdr:colOff>
      <xdr:row>81</xdr:row>
      <xdr:rowOff>308880</xdr:rowOff>
    </xdr:to>
    <xdr:sp macro="" textlink="">
      <xdr:nvSpPr>
        <xdr:cNvPr id="4054" name="CustomShape 1"/>
        <xdr:cNvSpPr/>
      </xdr:nvSpPr>
      <xdr:spPr>
        <a:xfrm>
          <a:off x="0" y="35123400"/>
          <a:ext cx="299520" cy="308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81</xdr:row>
      <xdr:rowOff>0</xdr:rowOff>
    </xdr:from>
    <xdr:to>
      <xdr:col>0</xdr:col>
      <xdr:colOff>299520</xdr:colOff>
      <xdr:row>81</xdr:row>
      <xdr:rowOff>308880</xdr:rowOff>
    </xdr:to>
    <xdr:sp macro="" textlink="">
      <xdr:nvSpPr>
        <xdr:cNvPr id="4055" name="CustomShape 1"/>
        <xdr:cNvSpPr/>
      </xdr:nvSpPr>
      <xdr:spPr>
        <a:xfrm>
          <a:off x="0" y="35123400"/>
          <a:ext cx="299520" cy="308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81</xdr:row>
      <xdr:rowOff>0</xdr:rowOff>
    </xdr:from>
    <xdr:to>
      <xdr:col>0</xdr:col>
      <xdr:colOff>299520</xdr:colOff>
      <xdr:row>81</xdr:row>
      <xdr:rowOff>308880</xdr:rowOff>
    </xdr:to>
    <xdr:sp macro="" textlink="">
      <xdr:nvSpPr>
        <xdr:cNvPr id="4056" name="CustomShape 1"/>
        <xdr:cNvSpPr/>
      </xdr:nvSpPr>
      <xdr:spPr>
        <a:xfrm>
          <a:off x="0" y="35123400"/>
          <a:ext cx="299520" cy="308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81</xdr:row>
      <xdr:rowOff>0</xdr:rowOff>
    </xdr:from>
    <xdr:to>
      <xdr:col>0</xdr:col>
      <xdr:colOff>299520</xdr:colOff>
      <xdr:row>81</xdr:row>
      <xdr:rowOff>308880</xdr:rowOff>
    </xdr:to>
    <xdr:sp macro="" textlink="">
      <xdr:nvSpPr>
        <xdr:cNvPr id="4057" name="CustomShape 1"/>
        <xdr:cNvSpPr/>
      </xdr:nvSpPr>
      <xdr:spPr>
        <a:xfrm>
          <a:off x="0" y="35123400"/>
          <a:ext cx="299520" cy="308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81</xdr:row>
      <xdr:rowOff>0</xdr:rowOff>
    </xdr:from>
    <xdr:to>
      <xdr:col>0</xdr:col>
      <xdr:colOff>299520</xdr:colOff>
      <xdr:row>81</xdr:row>
      <xdr:rowOff>270720</xdr:rowOff>
    </xdr:to>
    <xdr:sp macro="" textlink="">
      <xdr:nvSpPr>
        <xdr:cNvPr id="4058" name="CustomShape 1"/>
        <xdr:cNvSpPr/>
      </xdr:nvSpPr>
      <xdr:spPr>
        <a:xfrm>
          <a:off x="0" y="35123400"/>
          <a:ext cx="299520" cy="2707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81</xdr:row>
      <xdr:rowOff>0</xdr:rowOff>
    </xdr:from>
    <xdr:to>
      <xdr:col>0</xdr:col>
      <xdr:colOff>299520</xdr:colOff>
      <xdr:row>81</xdr:row>
      <xdr:rowOff>280440</xdr:rowOff>
    </xdr:to>
    <xdr:sp macro="" textlink="">
      <xdr:nvSpPr>
        <xdr:cNvPr id="4059" name="CustomShape 1"/>
        <xdr:cNvSpPr/>
      </xdr:nvSpPr>
      <xdr:spPr>
        <a:xfrm>
          <a:off x="0" y="35123400"/>
          <a:ext cx="299520" cy="2804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81</xdr:row>
      <xdr:rowOff>0</xdr:rowOff>
    </xdr:from>
    <xdr:to>
      <xdr:col>0</xdr:col>
      <xdr:colOff>299520</xdr:colOff>
      <xdr:row>81</xdr:row>
      <xdr:rowOff>270720</xdr:rowOff>
    </xdr:to>
    <xdr:sp macro="" textlink="">
      <xdr:nvSpPr>
        <xdr:cNvPr id="4060" name="CustomShape 1"/>
        <xdr:cNvSpPr/>
      </xdr:nvSpPr>
      <xdr:spPr>
        <a:xfrm>
          <a:off x="0" y="35123400"/>
          <a:ext cx="299520" cy="2707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81</xdr:row>
      <xdr:rowOff>0</xdr:rowOff>
    </xdr:from>
    <xdr:to>
      <xdr:col>0</xdr:col>
      <xdr:colOff>299520</xdr:colOff>
      <xdr:row>81</xdr:row>
      <xdr:rowOff>308880</xdr:rowOff>
    </xdr:to>
    <xdr:sp macro="" textlink="">
      <xdr:nvSpPr>
        <xdr:cNvPr id="4061" name="CustomShape 1"/>
        <xdr:cNvSpPr/>
      </xdr:nvSpPr>
      <xdr:spPr>
        <a:xfrm>
          <a:off x="0" y="35123400"/>
          <a:ext cx="299520" cy="308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81</xdr:row>
      <xdr:rowOff>0</xdr:rowOff>
    </xdr:from>
    <xdr:to>
      <xdr:col>0</xdr:col>
      <xdr:colOff>299520</xdr:colOff>
      <xdr:row>81</xdr:row>
      <xdr:rowOff>289800</xdr:rowOff>
    </xdr:to>
    <xdr:sp macro="" textlink="">
      <xdr:nvSpPr>
        <xdr:cNvPr id="4062" name="CustomShape 1"/>
        <xdr:cNvSpPr/>
      </xdr:nvSpPr>
      <xdr:spPr>
        <a:xfrm>
          <a:off x="0" y="35123400"/>
          <a:ext cx="299520" cy="2898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464760</xdr:colOff>
      <xdr:row>0</xdr:row>
      <xdr:rowOff>190440</xdr:rowOff>
    </xdr:from>
    <xdr:to>
      <xdr:col>1</xdr:col>
      <xdr:colOff>705600</xdr:colOff>
      <xdr:row>2</xdr:row>
      <xdr:rowOff>86040</xdr:rowOff>
    </xdr:to>
    <xdr:pic>
      <xdr:nvPicPr>
        <xdr:cNvPr id="4063" name="Рисунок 52">
          <a:hlinkClick xmlns:r="http://schemas.openxmlformats.org/officeDocument/2006/relationships" r:id="rId2"/>
        </xdr:cNvPr>
        <xdr:cNvPicPr/>
      </xdr:nvPicPr>
      <xdr:blipFill>
        <a:blip xmlns:r="http://schemas.openxmlformats.org/officeDocument/2006/relationships" r:embed="rId3"/>
        <a:stretch/>
      </xdr:blipFill>
      <xdr:spPr>
        <a:xfrm>
          <a:off x="464760" y="190440"/>
          <a:ext cx="1893600" cy="460080"/>
        </a:xfrm>
        <a:prstGeom prst="rect">
          <a:avLst/>
        </a:prstGeom>
        <a:ln>
          <a:noFill/>
        </a:ln>
      </xdr:spPr>
    </xdr:pic>
    <xdr:clientData/>
  </xdr:twoCellAnchor>
  <xdr:twoCellAnchor>
    <xdr:from>
      <xdr:col>6</xdr:col>
      <xdr:colOff>39960</xdr:colOff>
      <xdr:row>1</xdr:row>
      <xdr:rowOff>76320</xdr:rowOff>
    </xdr:from>
    <xdr:to>
      <xdr:col>6</xdr:col>
      <xdr:colOff>299880</xdr:colOff>
      <xdr:row>1</xdr:row>
      <xdr:rowOff>194760</xdr:rowOff>
    </xdr:to>
    <xdr:sp macro="" textlink="">
      <xdr:nvSpPr>
        <xdr:cNvPr id="4064" name="CustomShape 1"/>
        <xdr:cNvSpPr/>
      </xdr:nvSpPr>
      <xdr:spPr>
        <a:xfrm>
          <a:off x="10087920" y="374040"/>
          <a:ext cx="259920" cy="118440"/>
        </a:xfrm>
        <a:prstGeom prst="rightArrow">
          <a:avLst>
            <a:gd name="adj1" fmla="val 50000"/>
            <a:gd name="adj2" fmla="val 50000"/>
          </a:avLst>
        </a:prstGeom>
        <a:no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dk1">
            <a:shade val="50000"/>
          </a:schemeClr>
        </a:lnRef>
        <a:fillRef idx="1">
          <a:schemeClr val="dk1"/>
        </a:fillRef>
        <a:effectRef idx="0">
          <a:schemeClr val="dk1"/>
        </a:effectRef>
        <a:fontRef idx="minor"/>
      </xdr:style>
    </xdr:sp>
    <xdr:clientData/>
  </xdr:twoCellAnchor>
  <xdr:twoCellAnchor>
    <xdr:from>
      <xdr:col>6</xdr:col>
      <xdr:colOff>762480</xdr:colOff>
      <xdr:row>2</xdr:row>
      <xdr:rowOff>66600</xdr:rowOff>
    </xdr:from>
    <xdr:to>
      <xdr:col>7</xdr:col>
      <xdr:colOff>174240</xdr:colOff>
      <xdr:row>2</xdr:row>
      <xdr:rowOff>185040</xdr:rowOff>
    </xdr:to>
    <xdr:sp macro="" textlink="">
      <xdr:nvSpPr>
        <xdr:cNvPr id="4065" name="CustomShape 1"/>
        <xdr:cNvSpPr/>
      </xdr:nvSpPr>
      <xdr:spPr>
        <a:xfrm>
          <a:off x="10810440" y="631080"/>
          <a:ext cx="308520" cy="118440"/>
        </a:xfrm>
        <a:prstGeom prst="rightArrow">
          <a:avLst>
            <a:gd name="adj1" fmla="val 50000"/>
            <a:gd name="adj2" fmla="val 50000"/>
          </a:avLst>
        </a:prstGeom>
        <a:no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dk1">
            <a:shade val="50000"/>
          </a:schemeClr>
        </a:lnRef>
        <a:fillRef idx="1">
          <a:schemeClr val="dk1"/>
        </a:fillRef>
        <a:effectRef idx="0">
          <a:schemeClr val="dk1"/>
        </a:effectRef>
        <a:fontRef idx="minor"/>
      </xdr:style>
    </xdr:sp>
    <xdr:clientData/>
  </xdr:twoCellAnchor>
  <xdr:twoCellAnchor>
    <xdr:from>
      <xdr:col>0</xdr:col>
      <xdr:colOff>285840</xdr:colOff>
      <xdr:row>15</xdr:row>
      <xdr:rowOff>47520</xdr:rowOff>
    </xdr:from>
    <xdr:to>
      <xdr:col>0</xdr:col>
      <xdr:colOff>966240</xdr:colOff>
      <xdr:row>23</xdr:row>
      <xdr:rowOff>133920</xdr:rowOff>
    </xdr:to>
    <xdr:pic>
      <xdr:nvPicPr>
        <xdr:cNvPr id="4066" name="Рисунок 4"/>
        <xdr:cNvPicPr/>
      </xdr:nvPicPr>
      <xdr:blipFill>
        <a:blip xmlns:r="http://schemas.openxmlformats.org/officeDocument/2006/relationships" r:embed="rId4"/>
        <a:stretch/>
      </xdr:blipFill>
      <xdr:spPr>
        <a:xfrm>
          <a:off x="285840" y="4424400"/>
          <a:ext cx="680400" cy="1991520"/>
        </a:xfrm>
        <a:prstGeom prst="rect">
          <a:avLst/>
        </a:prstGeom>
        <a:ln>
          <a:noFill/>
        </a:ln>
      </xdr:spPr>
    </xdr:pic>
    <xdr:clientData/>
  </xdr:twoCellAnchor>
  <xdr:twoCellAnchor>
    <xdr:from>
      <xdr:col>0</xdr:col>
      <xdr:colOff>1028880</xdr:colOff>
      <xdr:row>15</xdr:row>
      <xdr:rowOff>95400</xdr:rowOff>
    </xdr:from>
    <xdr:to>
      <xdr:col>0</xdr:col>
      <xdr:colOff>1271160</xdr:colOff>
      <xdr:row>16</xdr:row>
      <xdr:rowOff>90360</xdr:rowOff>
    </xdr:to>
    <xdr:sp macro="" textlink="">
      <xdr:nvSpPr>
        <xdr:cNvPr id="4067" name="CustomShape 1"/>
        <xdr:cNvSpPr/>
      </xdr:nvSpPr>
      <xdr:spPr>
        <a:xfrm>
          <a:off x="1028880" y="4472280"/>
          <a:ext cx="242280" cy="232920"/>
        </a:xfrm>
        <a:prstGeom prst="roundRect">
          <a:avLst>
            <a:gd name="adj" fmla="val 16667"/>
          </a:avLst>
        </a:prstGeom>
        <a:solidFill>
          <a:srgbClr val="FFFFFF"/>
        </a:solidFill>
        <a:ln>
          <a:solidFill>
            <a:srgbClr val="FFFFFF"/>
          </a:solidFill>
        </a:ln>
        <a:effectLst>
          <a:outerShdw blurRad="50800" dist="38160" dir="5400000" algn="t" rotWithShape="0">
            <a:srgbClr val="000000">
              <a:alpha val="40000"/>
            </a:srgbClr>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0</xdr:col>
      <xdr:colOff>704880</xdr:colOff>
      <xdr:row>25</xdr:row>
      <xdr:rowOff>314280</xdr:rowOff>
    </xdr:from>
    <xdr:to>
      <xdr:col>0</xdr:col>
      <xdr:colOff>1530360</xdr:colOff>
      <xdr:row>30</xdr:row>
      <xdr:rowOff>232560</xdr:rowOff>
    </xdr:to>
    <xdr:pic>
      <xdr:nvPicPr>
        <xdr:cNvPr id="4068" name="Рисунок 15"/>
        <xdr:cNvPicPr/>
      </xdr:nvPicPr>
      <xdr:blipFill>
        <a:blip xmlns:r="http://schemas.openxmlformats.org/officeDocument/2006/relationships" r:embed="rId5"/>
        <a:stretch/>
      </xdr:blipFill>
      <xdr:spPr>
        <a:xfrm>
          <a:off x="704880" y="8091720"/>
          <a:ext cx="825480" cy="1870920"/>
        </a:xfrm>
        <a:prstGeom prst="rect">
          <a:avLst/>
        </a:prstGeom>
        <a:ln>
          <a:noFill/>
        </a:ln>
      </xdr:spPr>
    </xdr:pic>
    <xdr:clientData/>
  </xdr:twoCellAnchor>
  <xdr:twoCellAnchor editAs="oneCell">
    <xdr:from>
      <xdr:col>0</xdr:col>
      <xdr:colOff>28440</xdr:colOff>
      <xdr:row>24</xdr:row>
      <xdr:rowOff>19440</xdr:rowOff>
    </xdr:from>
    <xdr:to>
      <xdr:col>0</xdr:col>
      <xdr:colOff>592560</xdr:colOff>
      <xdr:row>24</xdr:row>
      <xdr:rowOff>1208520</xdr:rowOff>
    </xdr:to>
    <xdr:pic>
      <xdr:nvPicPr>
        <xdr:cNvPr id="4069" name="Рисунок 87"/>
        <xdr:cNvPicPr/>
      </xdr:nvPicPr>
      <xdr:blipFill>
        <a:blip xmlns:r="http://schemas.openxmlformats.org/officeDocument/2006/relationships" r:embed="rId6"/>
        <a:stretch/>
      </xdr:blipFill>
      <xdr:spPr>
        <a:xfrm>
          <a:off x="28440" y="6539400"/>
          <a:ext cx="564120" cy="1189080"/>
        </a:xfrm>
        <a:prstGeom prst="rect">
          <a:avLst/>
        </a:prstGeom>
        <a:ln>
          <a:noFill/>
        </a:ln>
      </xdr:spPr>
    </xdr:pic>
    <xdr:clientData/>
  </xdr:twoCellAnchor>
  <xdr:twoCellAnchor>
    <xdr:from>
      <xdr:col>0</xdr:col>
      <xdr:colOff>57240</xdr:colOff>
      <xdr:row>31</xdr:row>
      <xdr:rowOff>152640</xdr:rowOff>
    </xdr:from>
    <xdr:to>
      <xdr:col>0</xdr:col>
      <xdr:colOff>766080</xdr:colOff>
      <xdr:row>37</xdr:row>
      <xdr:rowOff>217080</xdr:rowOff>
    </xdr:to>
    <xdr:pic>
      <xdr:nvPicPr>
        <xdr:cNvPr id="4070" name="Рисунок 16"/>
        <xdr:cNvPicPr/>
      </xdr:nvPicPr>
      <xdr:blipFill>
        <a:blip xmlns:r="http://schemas.openxmlformats.org/officeDocument/2006/relationships" r:embed="rId7"/>
        <a:stretch/>
      </xdr:blipFill>
      <xdr:spPr>
        <a:xfrm>
          <a:off x="57240" y="10272960"/>
          <a:ext cx="708840" cy="2084040"/>
        </a:xfrm>
        <a:prstGeom prst="rect">
          <a:avLst/>
        </a:prstGeom>
        <a:ln>
          <a:noFill/>
        </a:ln>
      </xdr:spPr>
    </xdr:pic>
    <xdr:clientData/>
  </xdr:twoCellAnchor>
  <xdr:twoCellAnchor>
    <xdr:from>
      <xdr:col>0</xdr:col>
      <xdr:colOff>790560</xdr:colOff>
      <xdr:row>38</xdr:row>
      <xdr:rowOff>304920</xdr:rowOff>
    </xdr:from>
    <xdr:to>
      <xdr:col>0</xdr:col>
      <xdr:colOff>1537560</xdr:colOff>
      <xdr:row>43</xdr:row>
      <xdr:rowOff>19800</xdr:rowOff>
    </xdr:to>
    <xdr:pic>
      <xdr:nvPicPr>
        <xdr:cNvPr id="4071" name="Рисунок 17"/>
        <xdr:cNvPicPr/>
      </xdr:nvPicPr>
      <xdr:blipFill>
        <a:blip xmlns:r="http://schemas.openxmlformats.org/officeDocument/2006/relationships" r:embed="rId8"/>
        <a:stretch/>
      </xdr:blipFill>
      <xdr:spPr>
        <a:xfrm>
          <a:off x="790560" y="12844800"/>
          <a:ext cx="747000" cy="2019960"/>
        </a:xfrm>
        <a:prstGeom prst="rect">
          <a:avLst/>
        </a:prstGeom>
        <a:ln>
          <a:noFill/>
        </a:ln>
      </xdr:spPr>
    </xdr:pic>
    <xdr:clientData/>
  </xdr:twoCellAnchor>
  <xdr:twoCellAnchor>
    <xdr:from>
      <xdr:col>0</xdr:col>
      <xdr:colOff>0</xdr:colOff>
      <xdr:row>38</xdr:row>
      <xdr:rowOff>279000</xdr:rowOff>
    </xdr:from>
    <xdr:to>
      <xdr:col>0</xdr:col>
      <xdr:colOff>842400</xdr:colOff>
      <xdr:row>43</xdr:row>
      <xdr:rowOff>54360</xdr:rowOff>
    </xdr:to>
    <xdr:pic>
      <xdr:nvPicPr>
        <xdr:cNvPr id="4072" name="Рисунок 18"/>
        <xdr:cNvPicPr/>
      </xdr:nvPicPr>
      <xdr:blipFill>
        <a:blip xmlns:r="http://schemas.openxmlformats.org/officeDocument/2006/relationships" r:embed="rId9"/>
        <a:stretch/>
      </xdr:blipFill>
      <xdr:spPr>
        <a:xfrm>
          <a:off x="0" y="12818880"/>
          <a:ext cx="842400" cy="2080440"/>
        </a:xfrm>
        <a:prstGeom prst="rect">
          <a:avLst/>
        </a:prstGeom>
        <a:ln>
          <a:noFill/>
        </a:ln>
      </xdr:spPr>
    </xdr:pic>
    <xdr:clientData/>
  </xdr:twoCellAnchor>
  <xdr:twoCellAnchor>
    <xdr:from>
      <xdr:col>0</xdr:col>
      <xdr:colOff>781200</xdr:colOff>
      <xdr:row>31</xdr:row>
      <xdr:rowOff>170280</xdr:rowOff>
    </xdr:from>
    <xdr:to>
      <xdr:col>0</xdr:col>
      <xdr:colOff>1509120</xdr:colOff>
      <xdr:row>37</xdr:row>
      <xdr:rowOff>224280</xdr:rowOff>
    </xdr:to>
    <xdr:pic>
      <xdr:nvPicPr>
        <xdr:cNvPr id="4073" name="Рисунок 13"/>
        <xdr:cNvPicPr/>
      </xdr:nvPicPr>
      <xdr:blipFill>
        <a:blip xmlns:r="http://schemas.openxmlformats.org/officeDocument/2006/relationships" r:embed="rId10"/>
        <a:stretch/>
      </xdr:blipFill>
      <xdr:spPr>
        <a:xfrm>
          <a:off x="781200" y="10290600"/>
          <a:ext cx="727920" cy="2073600"/>
        </a:xfrm>
        <a:prstGeom prst="rect">
          <a:avLst/>
        </a:prstGeom>
        <a:ln>
          <a:noFill/>
        </a:ln>
      </xdr:spPr>
    </xdr:pic>
    <xdr:clientData/>
  </xdr:twoCellAnchor>
  <xdr:twoCellAnchor>
    <xdr:from>
      <xdr:col>0</xdr:col>
      <xdr:colOff>295200</xdr:colOff>
      <xdr:row>7</xdr:row>
      <xdr:rowOff>19080</xdr:rowOff>
    </xdr:from>
    <xdr:to>
      <xdr:col>0</xdr:col>
      <xdr:colOff>1223280</xdr:colOff>
      <xdr:row>14</xdr:row>
      <xdr:rowOff>227520</xdr:rowOff>
    </xdr:to>
    <xdr:pic>
      <xdr:nvPicPr>
        <xdr:cNvPr id="4074" name="Рисунок 24"/>
        <xdr:cNvPicPr/>
      </xdr:nvPicPr>
      <xdr:blipFill>
        <a:blip xmlns:r="http://schemas.openxmlformats.org/officeDocument/2006/relationships" r:embed="rId11"/>
        <a:stretch/>
      </xdr:blipFill>
      <xdr:spPr>
        <a:xfrm>
          <a:off x="295200" y="1729080"/>
          <a:ext cx="928080" cy="2541960"/>
        </a:xfrm>
        <a:prstGeom prst="rect">
          <a:avLst/>
        </a:prstGeom>
        <a:ln>
          <a:noFill/>
        </a:ln>
      </xdr:spPr>
    </xdr:pic>
    <xdr:clientData/>
  </xdr:twoCellAnchor>
  <xdr:twoCellAnchor>
    <xdr:from>
      <xdr:col>0</xdr:col>
      <xdr:colOff>237960</xdr:colOff>
      <xdr:row>67</xdr:row>
      <xdr:rowOff>209520</xdr:rowOff>
    </xdr:from>
    <xdr:to>
      <xdr:col>0</xdr:col>
      <xdr:colOff>1325160</xdr:colOff>
      <xdr:row>71</xdr:row>
      <xdr:rowOff>575640</xdr:rowOff>
    </xdr:to>
    <xdr:pic>
      <xdr:nvPicPr>
        <xdr:cNvPr id="4075" name="Рисунок 3"/>
        <xdr:cNvPicPr/>
      </xdr:nvPicPr>
      <xdr:blipFill>
        <a:blip xmlns:r="http://schemas.openxmlformats.org/officeDocument/2006/relationships" r:embed="rId12"/>
        <a:stretch/>
      </xdr:blipFill>
      <xdr:spPr>
        <a:xfrm>
          <a:off x="237960" y="25960320"/>
          <a:ext cx="1087200" cy="3033360"/>
        </a:xfrm>
        <a:prstGeom prst="rect">
          <a:avLst/>
        </a:prstGeom>
        <a:ln>
          <a:noFill/>
        </a:ln>
      </xdr:spPr>
    </xdr:pic>
    <xdr:clientData/>
  </xdr:twoCellAnchor>
  <xdr:twoCellAnchor>
    <xdr:from>
      <xdr:col>0</xdr:col>
      <xdr:colOff>162000</xdr:colOff>
      <xdr:row>77</xdr:row>
      <xdr:rowOff>209520</xdr:rowOff>
    </xdr:from>
    <xdr:to>
      <xdr:col>0</xdr:col>
      <xdr:colOff>1299600</xdr:colOff>
      <xdr:row>81</xdr:row>
      <xdr:rowOff>604080</xdr:rowOff>
    </xdr:to>
    <xdr:pic>
      <xdr:nvPicPr>
        <xdr:cNvPr id="4076" name="Рисунок 9"/>
        <xdr:cNvPicPr/>
      </xdr:nvPicPr>
      <xdr:blipFill>
        <a:blip xmlns:r="http://schemas.openxmlformats.org/officeDocument/2006/relationships" r:embed="rId13"/>
        <a:stretch/>
      </xdr:blipFill>
      <xdr:spPr>
        <a:xfrm>
          <a:off x="162000" y="32818320"/>
          <a:ext cx="1137600" cy="2909160"/>
        </a:xfrm>
        <a:prstGeom prst="rect">
          <a:avLst/>
        </a:prstGeom>
        <a:ln>
          <a:noFill/>
        </a:ln>
      </xdr:spPr>
    </xdr:pic>
    <xdr:clientData/>
  </xdr:twoCellAnchor>
  <xdr:twoCellAnchor>
    <xdr:from>
      <xdr:col>0</xdr:col>
      <xdr:colOff>542880</xdr:colOff>
      <xdr:row>24</xdr:row>
      <xdr:rowOff>28800</xdr:rowOff>
    </xdr:from>
    <xdr:to>
      <xdr:col>1</xdr:col>
      <xdr:colOff>213480</xdr:colOff>
      <xdr:row>24</xdr:row>
      <xdr:rowOff>471240</xdr:rowOff>
    </xdr:to>
    <xdr:sp macro="" textlink="">
      <xdr:nvSpPr>
        <xdr:cNvPr id="4077" name="CustomShape 1"/>
        <xdr:cNvSpPr/>
      </xdr:nvSpPr>
      <xdr:spPr>
        <a:xfrm>
          <a:off x="542880" y="6548760"/>
          <a:ext cx="1323360" cy="4424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gn="ctr">
            <a:lnSpc>
              <a:spcPct val="100000"/>
            </a:lnSpc>
          </a:pPr>
          <a:r>
            <a:rPr lang="ru-RU" sz="1100" b="1" strike="noStrike" spc="-1">
              <a:solidFill>
                <a:srgbClr val="FF0000"/>
              </a:solidFill>
              <a:latin typeface="Calibri"/>
            </a:rPr>
            <a:t>ВЫВОДИТСЯ </a:t>
          </a:r>
          <a:endParaRPr lang="ru-RU" sz="1100" b="0" strike="noStrike" spc="-1">
            <a:latin typeface="Times New Roman"/>
          </a:endParaRPr>
        </a:p>
        <a:p>
          <a:pPr algn="ctr">
            <a:lnSpc>
              <a:spcPct val="100000"/>
            </a:lnSpc>
          </a:pPr>
          <a:r>
            <a:rPr lang="ru-RU" sz="1100" b="1" strike="noStrike" spc="-1">
              <a:solidFill>
                <a:srgbClr val="FF0000"/>
              </a:solidFill>
              <a:latin typeface="Calibri"/>
            </a:rPr>
            <a:t>из ассортимента</a:t>
          </a:r>
          <a:endParaRPr lang="ru-RU" sz="1100" b="0" strike="noStrike" spc="-1">
            <a:latin typeface="Times New Roman"/>
          </a:endParaRPr>
        </a:p>
      </xdr:txBody>
    </xdr:sp>
    <xdr:clientData/>
  </xdr:twoCellAnchor>
  <xdr:twoCellAnchor>
    <xdr:from>
      <xdr:col>0</xdr:col>
      <xdr:colOff>409680</xdr:colOff>
      <xdr:row>36</xdr:row>
      <xdr:rowOff>228960</xdr:rowOff>
    </xdr:from>
    <xdr:to>
      <xdr:col>1</xdr:col>
      <xdr:colOff>80280</xdr:colOff>
      <xdr:row>38</xdr:row>
      <xdr:rowOff>90000</xdr:rowOff>
    </xdr:to>
    <xdr:sp macro="" textlink="">
      <xdr:nvSpPr>
        <xdr:cNvPr id="4078" name="CustomShape 1"/>
        <xdr:cNvSpPr/>
      </xdr:nvSpPr>
      <xdr:spPr>
        <a:xfrm>
          <a:off x="409680" y="11968560"/>
          <a:ext cx="1323360" cy="6613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gn="ctr">
            <a:lnSpc>
              <a:spcPct val="100000"/>
            </a:lnSpc>
          </a:pPr>
          <a:r>
            <a:rPr lang="ru-RU" sz="1100" b="1" strike="noStrike" spc="-1">
              <a:solidFill>
                <a:srgbClr val="FF0000"/>
              </a:solidFill>
              <a:latin typeface="Calibri"/>
            </a:rPr>
            <a:t>комплект</a:t>
          </a:r>
          <a:endParaRPr lang="ru-RU" sz="1100" b="0" strike="noStrike" spc="-1">
            <a:latin typeface="Times New Roman"/>
          </a:endParaRPr>
        </a:p>
        <a:p>
          <a:pPr algn="ctr">
            <a:lnSpc>
              <a:spcPct val="100000"/>
            </a:lnSpc>
          </a:pPr>
          <a:r>
            <a:rPr lang="ru-RU" sz="1100" b="1" strike="noStrike" spc="-1">
              <a:solidFill>
                <a:srgbClr val="FF0000"/>
              </a:solidFill>
              <a:latin typeface="Calibri"/>
            </a:rPr>
            <a:t>ВЫВОДИТСЯ </a:t>
          </a:r>
          <a:endParaRPr lang="ru-RU" sz="1100" b="0" strike="noStrike" spc="-1">
            <a:latin typeface="Times New Roman"/>
          </a:endParaRPr>
        </a:p>
        <a:p>
          <a:pPr algn="ctr">
            <a:lnSpc>
              <a:spcPct val="100000"/>
            </a:lnSpc>
          </a:pPr>
          <a:r>
            <a:rPr lang="ru-RU" sz="1100" b="1" strike="noStrike" spc="-1">
              <a:solidFill>
                <a:srgbClr val="FF0000"/>
              </a:solidFill>
              <a:latin typeface="Calibri"/>
            </a:rPr>
            <a:t>из ассортимента</a:t>
          </a:r>
          <a:endParaRPr lang="ru-RU" sz="1100" b="0" strike="noStrike" spc="-1">
            <a:latin typeface="Times New Roman"/>
          </a:endParaRPr>
        </a:p>
      </xdr:txBody>
    </xdr:sp>
    <xdr:clientData/>
  </xdr:twoCellAnchor>
  <xdr:twoCellAnchor>
    <xdr:from>
      <xdr:col>0</xdr:col>
      <xdr:colOff>85680</xdr:colOff>
      <xdr:row>72</xdr:row>
      <xdr:rowOff>209880</xdr:rowOff>
    </xdr:from>
    <xdr:to>
      <xdr:col>0</xdr:col>
      <xdr:colOff>1328040</xdr:colOff>
      <xdr:row>76</xdr:row>
      <xdr:rowOff>455400</xdr:rowOff>
    </xdr:to>
    <xdr:pic>
      <xdr:nvPicPr>
        <xdr:cNvPr id="4079" name="Рисунок 10"/>
        <xdr:cNvPicPr/>
      </xdr:nvPicPr>
      <xdr:blipFill>
        <a:blip xmlns:r="http://schemas.openxmlformats.org/officeDocument/2006/relationships" r:embed="rId14"/>
        <a:stretch/>
      </xdr:blipFill>
      <xdr:spPr>
        <a:xfrm>
          <a:off x="85680" y="29294640"/>
          <a:ext cx="1242360" cy="3065040"/>
        </a:xfrm>
        <a:prstGeom prst="rect">
          <a:avLst/>
        </a:prstGeom>
        <a:ln>
          <a:noFill/>
        </a:ln>
      </xdr:spPr>
    </xdr:pic>
    <xdr:clientData/>
  </xdr:twoCellAnchor>
  <xdr:twoCellAnchor>
    <xdr:from>
      <xdr:col>0</xdr:col>
      <xdr:colOff>162000</xdr:colOff>
      <xdr:row>45</xdr:row>
      <xdr:rowOff>57240</xdr:rowOff>
    </xdr:from>
    <xdr:to>
      <xdr:col>0</xdr:col>
      <xdr:colOff>1175760</xdr:colOff>
      <xdr:row>49</xdr:row>
      <xdr:rowOff>14400</xdr:rowOff>
    </xdr:to>
    <xdr:pic>
      <xdr:nvPicPr>
        <xdr:cNvPr id="4080" name="Рисунок 19"/>
        <xdr:cNvPicPr/>
      </xdr:nvPicPr>
      <xdr:blipFill>
        <a:blip xmlns:r="http://schemas.openxmlformats.org/officeDocument/2006/relationships" r:embed="rId15"/>
        <a:stretch/>
      </xdr:blipFill>
      <xdr:spPr>
        <a:xfrm>
          <a:off x="162000" y="15588000"/>
          <a:ext cx="1013760" cy="1957320"/>
        </a:xfrm>
        <a:prstGeom prst="rect">
          <a:avLst/>
        </a:prstGeom>
        <a:ln>
          <a:noFill/>
        </a:ln>
      </xdr:spPr>
    </xdr:pic>
    <xdr:clientData/>
  </xdr:twoCellAnchor>
  <xdr:twoCellAnchor>
    <xdr:from>
      <xdr:col>0</xdr:col>
      <xdr:colOff>209520</xdr:colOff>
      <xdr:row>54</xdr:row>
      <xdr:rowOff>66960</xdr:rowOff>
    </xdr:from>
    <xdr:to>
      <xdr:col>0</xdr:col>
      <xdr:colOff>988920</xdr:colOff>
      <xdr:row>56</xdr:row>
      <xdr:rowOff>423720</xdr:rowOff>
    </xdr:to>
    <xdr:pic>
      <xdr:nvPicPr>
        <xdr:cNvPr id="4081" name="Рисунок 23"/>
        <xdr:cNvPicPr/>
      </xdr:nvPicPr>
      <xdr:blipFill>
        <a:blip xmlns:r="http://schemas.openxmlformats.org/officeDocument/2006/relationships" r:embed="rId16"/>
        <a:stretch/>
      </xdr:blipFill>
      <xdr:spPr>
        <a:xfrm>
          <a:off x="209520" y="19779120"/>
          <a:ext cx="779400" cy="1461600"/>
        </a:xfrm>
        <a:prstGeom prst="rect">
          <a:avLst/>
        </a:prstGeom>
        <a:ln>
          <a:noFill/>
        </a:ln>
      </xdr:spPr>
    </xdr:pic>
    <xdr:clientData/>
  </xdr:twoCellAnchor>
  <xdr:twoCellAnchor>
    <xdr:from>
      <xdr:col>0</xdr:col>
      <xdr:colOff>38160</xdr:colOff>
      <xdr:row>57</xdr:row>
      <xdr:rowOff>28440</xdr:rowOff>
    </xdr:from>
    <xdr:to>
      <xdr:col>0</xdr:col>
      <xdr:colOff>775800</xdr:colOff>
      <xdr:row>61</xdr:row>
      <xdr:rowOff>336600</xdr:rowOff>
    </xdr:to>
    <xdr:pic>
      <xdr:nvPicPr>
        <xdr:cNvPr id="4082" name="Рисунок 82"/>
        <xdr:cNvPicPr/>
      </xdr:nvPicPr>
      <xdr:blipFill>
        <a:blip xmlns:r="http://schemas.openxmlformats.org/officeDocument/2006/relationships" r:embed="rId12"/>
        <a:stretch/>
      </xdr:blipFill>
      <xdr:spPr>
        <a:xfrm>
          <a:off x="38160" y="21398040"/>
          <a:ext cx="737640" cy="2060640"/>
        </a:xfrm>
        <a:prstGeom prst="rect">
          <a:avLst/>
        </a:prstGeom>
        <a:ln>
          <a:noFill/>
        </a:ln>
      </xdr:spPr>
    </xdr:pic>
    <xdr:clientData/>
  </xdr:twoCellAnchor>
  <xdr:twoCellAnchor>
    <xdr:from>
      <xdr:col>0</xdr:col>
      <xdr:colOff>0</xdr:colOff>
      <xdr:row>62</xdr:row>
      <xdr:rowOff>95760</xdr:rowOff>
    </xdr:from>
    <xdr:to>
      <xdr:col>0</xdr:col>
      <xdr:colOff>794880</xdr:colOff>
      <xdr:row>66</xdr:row>
      <xdr:rowOff>306360</xdr:rowOff>
    </xdr:to>
    <xdr:pic>
      <xdr:nvPicPr>
        <xdr:cNvPr id="4083" name="Рисунок 83"/>
        <xdr:cNvPicPr/>
      </xdr:nvPicPr>
      <xdr:blipFill>
        <a:blip xmlns:r="http://schemas.openxmlformats.org/officeDocument/2006/relationships" r:embed="rId14"/>
        <a:stretch/>
      </xdr:blipFill>
      <xdr:spPr>
        <a:xfrm>
          <a:off x="0" y="23655960"/>
          <a:ext cx="794880" cy="1963080"/>
        </a:xfrm>
        <a:prstGeom prst="rect">
          <a:avLst/>
        </a:prstGeom>
        <a:ln>
          <a:noFill/>
        </a:ln>
      </xdr:spPr>
    </xdr:pic>
    <xdr:clientData/>
  </xdr:twoCellAnchor>
  <xdr:twoCellAnchor>
    <xdr:from>
      <xdr:col>0</xdr:col>
      <xdr:colOff>390600</xdr:colOff>
      <xdr:row>25</xdr:row>
      <xdr:rowOff>0</xdr:rowOff>
    </xdr:from>
    <xdr:to>
      <xdr:col>1</xdr:col>
      <xdr:colOff>61200</xdr:colOff>
      <xdr:row>26</xdr:row>
      <xdr:rowOff>109440</xdr:rowOff>
    </xdr:to>
    <xdr:sp macro="" textlink="">
      <xdr:nvSpPr>
        <xdr:cNvPr id="4084" name="CustomShape 1"/>
        <xdr:cNvSpPr/>
      </xdr:nvSpPr>
      <xdr:spPr>
        <a:xfrm>
          <a:off x="390600" y="7777440"/>
          <a:ext cx="1323360" cy="499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gn="ctr">
            <a:lnSpc>
              <a:spcPct val="100000"/>
            </a:lnSpc>
          </a:pPr>
          <a:r>
            <a:rPr lang="ru-RU" sz="1100" b="1" strike="noStrike" spc="-1">
              <a:solidFill>
                <a:srgbClr val="FF0000"/>
              </a:solidFill>
              <a:latin typeface="Calibri"/>
            </a:rPr>
            <a:t>ВЫВОДИТСЯ </a:t>
          </a:r>
          <a:endParaRPr lang="ru-RU" sz="1100" b="0" strike="noStrike" spc="-1">
            <a:latin typeface="Times New Roman"/>
          </a:endParaRPr>
        </a:p>
        <a:p>
          <a:pPr algn="ctr">
            <a:lnSpc>
              <a:spcPct val="100000"/>
            </a:lnSpc>
          </a:pPr>
          <a:r>
            <a:rPr lang="ru-RU" sz="1100" b="1" strike="noStrike" spc="-1">
              <a:solidFill>
                <a:srgbClr val="FF0000"/>
              </a:solidFill>
              <a:latin typeface="Calibri"/>
            </a:rPr>
            <a:t>из ассортимента</a:t>
          </a:r>
          <a:endParaRPr lang="ru-RU" sz="1100" b="0" strike="noStrike" spc="-1">
            <a:latin typeface="Times New Roman"/>
          </a:endParaRPr>
        </a:p>
      </xdr:txBody>
    </xdr:sp>
    <xdr:clientData/>
  </xdr:twoCellAnchor>
  <xdr:twoCellAnchor>
    <xdr:from>
      <xdr:col>0</xdr:col>
      <xdr:colOff>256680</xdr:colOff>
      <xdr:row>50</xdr:row>
      <xdr:rowOff>85680</xdr:rowOff>
    </xdr:from>
    <xdr:to>
      <xdr:col>0</xdr:col>
      <xdr:colOff>884160</xdr:colOff>
      <xdr:row>53</xdr:row>
      <xdr:rowOff>321840</xdr:rowOff>
    </xdr:to>
    <xdr:pic>
      <xdr:nvPicPr>
        <xdr:cNvPr id="4085" name="Рисунок 23_0"/>
        <xdr:cNvPicPr/>
      </xdr:nvPicPr>
      <xdr:blipFill>
        <a:blip xmlns:r="http://schemas.openxmlformats.org/officeDocument/2006/relationships" r:embed="rId16"/>
        <a:stretch/>
      </xdr:blipFill>
      <xdr:spPr>
        <a:xfrm>
          <a:off x="256680" y="18121320"/>
          <a:ext cx="627480" cy="1503000"/>
        </a:xfrm>
        <a:prstGeom prst="rect">
          <a:avLst/>
        </a:prstGeom>
        <a:ln>
          <a:noFill/>
        </a:ln>
      </xdr:spPr>
    </xdr:pic>
    <xdr:clientData/>
  </xdr:twoCellAnchor>
  <xdr:twoCellAnchor editAs="oneCell">
    <xdr:from>
      <xdr:col>0</xdr:col>
      <xdr:colOff>76320</xdr:colOff>
      <xdr:row>82</xdr:row>
      <xdr:rowOff>57240</xdr:rowOff>
    </xdr:from>
    <xdr:to>
      <xdr:col>0</xdr:col>
      <xdr:colOff>1428480</xdr:colOff>
      <xdr:row>85</xdr:row>
      <xdr:rowOff>933120</xdr:rowOff>
    </xdr:to>
    <xdr:pic>
      <xdr:nvPicPr>
        <xdr:cNvPr id="4086" name="Рисунок 4"/>
        <xdr:cNvPicPr/>
      </xdr:nvPicPr>
      <xdr:blipFill>
        <a:blip xmlns:r="http://schemas.openxmlformats.org/officeDocument/2006/relationships" r:embed="rId17"/>
        <a:stretch/>
      </xdr:blipFill>
      <xdr:spPr>
        <a:xfrm>
          <a:off x="76320" y="35809560"/>
          <a:ext cx="1352160" cy="396180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15</xdr:row>
      <xdr:rowOff>0</xdr:rowOff>
    </xdr:from>
    <xdr:to>
      <xdr:col>4</xdr:col>
      <xdr:colOff>299520</xdr:colOff>
      <xdr:row>15</xdr:row>
      <xdr:rowOff>299520</xdr:rowOff>
    </xdr:to>
    <xdr:sp macro="" textlink="">
      <xdr:nvSpPr>
        <xdr:cNvPr id="4087" name="CustomShape 1"/>
        <xdr:cNvSpPr/>
      </xdr:nvSpPr>
      <xdr:spPr>
        <a:xfrm>
          <a:off x="8043480" y="15121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2</xdr:col>
      <xdr:colOff>0</xdr:colOff>
      <xdr:row>15</xdr:row>
      <xdr:rowOff>0</xdr:rowOff>
    </xdr:from>
    <xdr:to>
      <xdr:col>2</xdr:col>
      <xdr:colOff>299520</xdr:colOff>
      <xdr:row>15</xdr:row>
      <xdr:rowOff>299520</xdr:rowOff>
    </xdr:to>
    <xdr:sp macro="" textlink="">
      <xdr:nvSpPr>
        <xdr:cNvPr id="4088" name="CustomShape 1"/>
        <xdr:cNvSpPr/>
      </xdr:nvSpPr>
      <xdr:spPr>
        <a:xfrm>
          <a:off x="2651040" y="15121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360</xdr:colOff>
      <xdr:row>15</xdr:row>
      <xdr:rowOff>0</xdr:rowOff>
    </xdr:from>
    <xdr:to>
      <xdr:col>1</xdr:col>
      <xdr:colOff>299880</xdr:colOff>
      <xdr:row>15</xdr:row>
      <xdr:rowOff>299520</xdr:rowOff>
    </xdr:to>
    <xdr:sp macro="" textlink="">
      <xdr:nvSpPr>
        <xdr:cNvPr id="4089" name="CustomShape 1"/>
        <xdr:cNvSpPr/>
      </xdr:nvSpPr>
      <xdr:spPr>
        <a:xfrm>
          <a:off x="1472040" y="15121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15</xdr:row>
      <xdr:rowOff>0</xdr:rowOff>
    </xdr:from>
    <xdr:to>
      <xdr:col>4</xdr:col>
      <xdr:colOff>299520</xdr:colOff>
      <xdr:row>15</xdr:row>
      <xdr:rowOff>308520</xdr:rowOff>
    </xdr:to>
    <xdr:sp macro="" textlink="">
      <xdr:nvSpPr>
        <xdr:cNvPr id="4090" name="CustomShape 1"/>
        <xdr:cNvSpPr/>
      </xdr:nvSpPr>
      <xdr:spPr>
        <a:xfrm>
          <a:off x="8043480" y="15121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15</xdr:row>
      <xdr:rowOff>0</xdr:rowOff>
    </xdr:from>
    <xdr:to>
      <xdr:col>4</xdr:col>
      <xdr:colOff>299520</xdr:colOff>
      <xdr:row>15</xdr:row>
      <xdr:rowOff>308520</xdr:rowOff>
    </xdr:to>
    <xdr:sp macro="" textlink="">
      <xdr:nvSpPr>
        <xdr:cNvPr id="4091" name="CustomShape 1"/>
        <xdr:cNvSpPr/>
      </xdr:nvSpPr>
      <xdr:spPr>
        <a:xfrm>
          <a:off x="8043480" y="15121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15</xdr:row>
      <xdr:rowOff>0</xdr:rowOff>
    </xdr:from>
    <xdr:to>
      <xdr:col>4</xdr:col>
      <xdr:colOff>299520</xdr:colOff>
      <xdr:row>15</xdr:row>
      <xdr:rowOff>299520</xdr:rowOff>
    </xdr:to>
    <xdr:sp macro="" textlink="">
      <xdr:nvSpPr>
        <xdr:cNvPr id="4092" name="CustomShape 1"/>
        <xdr:cNvSpPr/>
      </xdr:nvSpPr>
      <xdr:spPr>
        <a:xfrm>
          <a:off x="8043480" y="15121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15</xdr:row>
      <xdr:rowOff>0</xdr:rowOff>
    </xdr:from>
    <xdr:to>
      <xdr:col>4</xdr:col>
      <xdr:colOff>299520</xdr:colOff>
      <xdr:row>15</xdr:row>
      <xdr:rowOff>299520</xdr:rowOff>
    </xdr:to>
    <xdr:sp macro="" textlink="">
      <xdr:nvSpPr>
        <xdr:cNvPr id="4093" name="CustomShape 1"/>
        <xdr:cNvSpPr/>
      </xdr:nvSpPr>
      <xdr:spPr>
        <a:xfrm>
          <a:off x="8043480" y="15121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360</xdr:colOff>
      <xdr:row>15</xdr:row>
      <xdr:rowOff>0</xdr:rowOff>
    </xdr:from>
    <xdr:to>
      <xdr:col>1</xdr:col>
      <xdr:colOff>299880</xdr:colOff>
      <xdr:row>15</xdr:row>
      <xdr:rowOff>299520</xdr:rowOff>
    </xdr:to>
    <xdr:sp macro="" textlink="">
      <xdr:nvSpPr>
        <xdr:cNvPr id="4094" name="CustomShape 1"/>
        <xdr:cNvSpPr/>
      </xdr:nvSpPr>
      <xdr:spPr>
        <a:xfrm>
          <a:off x="1472040" y="15121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360</xdr:colOff>
      <xdr:row>15</xdr:row>
      <xdr:rowOff>0</xdr:rowOff>
    </xdr:from>
    <xdr:to>
      <xdr:col>1</xdr:col>
      <xdr:colOff>299880</xdr:colOff>
      <xdr:row>15</xdr:row>
      <xdr:rowOff>299520</xdr:rowOff>
    </xdr:to>
    <xdr:sp macro="" textlink="">
      <xdr:nvSpPr>
        <xdr:cNvPr id="4095" name="CustomShape 1"/>
        <xdr:cNvSpPr/>
      </xdr:nvSpPr>
      <xdr:spPr>
        <a:xfrm>
          <a:off x="1472040" y="15121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15</xdr:row>
      <xdr:rowOff>0</xdr:rowOff>
    </xdr:from>
    <xdr:to>
      <xdr:col>4</xdr:col>
      <xdr:colOff>299520</xdr:colOff>
      <xdr:row>15</xdr:row>
      <xdr:rowOff>299520</xdr:rowOff>
    </xdr:to>
    <xdr:sp macro="" textlink="">
      <xdr:nvSpPr>
        <xdr:cNvPr id="4096" name="CustomShape 1"/>
        <xdr:cNvSpPr/>
      </xdr:nvSpPr>
      <xdr:spPr>
        <a:xfrm>
          <a:off x="8043480" y="15121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xdr:row>
      <xdr:rowOff>0</xdr:rowOff>
    </xdr:from>
    <xdr:to>
      <xdr:col>4</xdr:col>
      <xdr:colOff>299520</xdr:colOff>
      <xdr:row>15</xdr:row>
      <xdr:rowOff>299520</xdr:rowOff>
    </xdr:to>
    <xdr:sp macro="" textlink="">
      <xdr:nvSpPr>
        <xdr:cNvPr id="4097" name="CustomShape 1"/>
        <xdr:cNvSpPr/>
      </xdr:nvSpPr>
      <xdr:spPr>
        <a:xfrm>
          <a:off x="8043480" y="15121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xdr:row>
      <xdr:rowOff>0</xdr:rowOff>
    </xdr:from>
    <xdr:to>
      <xdr:col>4</xdr:col>
      <xdr:colOff>299520</xdr:colOff>
      <xdr:row>15</xdr:row>
      <xdr:rowOff>308520</xdr:rowOff>
    </xdr:to>
    <xdr:sp macro="" textlink="">
      <xdr:nvSpPr>
        <xdr:cNvPr id="4098" name="CustomShape 1"/>
        <xdr:cNvSpPr/>
      </xdr:nvSpPr>
      <xdr:spPr>
        <a:xfrm>
          <a:off x="8043480" y="15121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xdr:row>
      <xdr:rowOff>0</xdr:rowOff>
    </xdr:from>
    <xdr:to>
      <xdr:col>4</xdr:col>
      <xdr:colOff>299520</xdr:colOff>
      <xdr:row>15</xdr:row>
      <xdr:rowOff>308520</xdr:rowOff>
    </xdr:to>
    <xdr:sp macro="" textlink="">
      <xdr:nvSpPr>
        <xdr:cNvPr id="4099" name="CustomShape 1"/>
        <xdr:cNvSpPr/>
      </xdr:nvSpPr>
      <xdr:spPr>
        <a:xfrm>
          <a:off x="8043480" y="1512108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xdr:row>
      <xdr:rowOff>0</xdr:rowOff>
    </xdr:from>
    <xdr:to>
      <xdr:col>4</xdr:col>
      <xdr:colOff>299520</xdr:colOff>
      <xdr:row>15</xdr:row>
      <xdr:rowOff>299520</xdr:rowOff>
    </xdr:to>
    <xdr:sp macro="" textlink="">
      <xdr:nvSpPr>
        <xdr:cNvPr id="4100" name="CustomShape 1"/>
        <xdr:cNvSpPr/>
      </xdr:nvSpPr>
      <xdr:spPr>
        <a:xfrm>
          <a:off x="8043480" y="15121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xdr:row>
      <xdr:rowOff>0</xdr:rowOff>
    </xdr:from>
    <xdr:to>
      <xdr:col>4</xdr:col>
      <xdr:colOff>299520</xdr:colOff>
      <xdr:row>15</xdr:row>
      <xdr:rowOff>299520</xdr:rowOff>
    </xdr:to>
    <xdr:sp macro="" textlink="">
      <xdr:nvSpPr>
        <xdr:cNvPr id="4101" name="CustomShape 1"/>
        <xdr:cNvSpPr/>
      </xdr:nvSpPr>
      <xdr:spPr>
        <a:xfrm>
          <a:off x="8043480" y="15121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0</xdr:colOff>
      <xdr:row>15</xdr:row>
      <xdr:rowOff>0</xdr:rowOff>
    </xdr:from>
    <xdr:to>
      <xdr:col>4</xdr:col>
      <xdr:colOff>299520</xdr:colOff>
      <xdr:row>15</xdr:row>
      <xdr:rowOff>299520</xdr:rowOff>
    </xdr:to>
    <xdr:sp macro="" textlink="">
      <xdr:nvSpPr>
        <xdr:cNvPr id="4102" name="CustomShape 1"/>
        <xdr:cNvSpPr/>
      </xdr:nvSpPr>
      <xdr:spPr>
        <a:xfrm>
          <a:off x="8043480" y="15121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360</xdr:colOff>
      <xdr:row>15</xdr:row>
      <xdr:rowOff>0</xdr:rowOff>
    </xdr:from>
    <xdr:to>
      <xdr:col>1</xdr:col>
      <xdr:colOff>299880</xdr:colOff>
      <xdr:row>15</xdr:row>
      <xdr:rowOff>261360</xdr:rowOff>
    </xdr:to>
    <xdr:pic>
      <xdr:nvPicPr>
        <xdr:cNvPr id="4103" name="AutoShape 29" descr="data:image/jpeg;base64,/9j/4AAQSkZJRgABAQAAAQABAAD/2wCEAAkGBhQSERUUExQWFRQWGBsZGRgYFhceFhcaGBgYFxgYGhcXHSYfGhwjHBgYHy8gIycpLC0sFx4xNTAqNSYrLCkBCQoKDgwOGg8PGioiHyEvKSwyLCkqKSotKiwpLCwsLC8vKSwpLCwtLCwsLCwsLCksLCwpKSwsLCwsLCwsLCwsLP/AABEIAMkA4QMBIgACEQEDEQH/xAAcAAEAAgMBAQEAAAAAAAAAAAAABQYDBAcCAQj/xABFEAACAQIEAwYDBAcGBAcBAAABAhEAAwQSITEFQVEGEyJhcYEHMpFCobHRFCNSYnLB8BUzgpKy8SRD0uEXVGNzg6OzFv/EABsBAAEFAQEAAAAAAAAAAAAAAAABAgMEBQYH/8QAMBEAAgIBAwIEBQMFAQEAAAAAAQIAAxEEEiExUQUTQWEiMnGBkSNS0RShscHw4ST/2gAMAwEAAhEDEQA/AOz0pSiEUpSiEUpSiEUpSiEUpSiEUpSiEUpSiEhuM9pFsXrVmJe6fZRrBPWSIjyNQ+O7eHDYnur6TaIBDoDmWf2lk5gOo18jTtnwgXbqMGCXAoKt5qTv5aivN7hAvtZvXQCyA5oOhI20568qQHmbFNOm8tWfPIOfr6Ylvw+IV1V0YMrCVYGQQdiDWSqb2aujD3nXNbt2brSLXeAlHP2gNlzHdRpMedXKlmbdV5bYilKUSGKUpRCKUpRCKUpRCKUpRCKUpRCKUpRCKUpRCKUpRCKUJrEuKQ7Mp9GH50RcTLSgNKIkUpSiEUpSiEhe1nCrd6wWdc3dS4iZ0Hi0G+k6VTOznaSVuuYTDqVVABtJ1Y+xFdNrmnbnggwlp+7X9TeadNrbmCQf3TGnTUdKa3ebXhrpZ/8AM/ViMHt3mxxSxaRwmJtI9m58l5QAwnYMV/GrN2dxioow7Xg7Ce7zMM5TkD+0Rt6RVO4PxuziMCcPd1uohAEanLMQeZGh9jVZ4gneW1ugxctkI/KY+RgRzgR7A0buMzQOgN2arCVIOPb2P0PrO6UqudjOLXLloJfI71RoZ1deRP7w2P1qx0iOrjcpyJzVtTVOUb0ilKU+RRSlKIRSlKIRSlKIRSlKIRSlKIRSlKIRSlQnGO0QtIzLAA0BPM9AvOiSV1tY21RzIP4mY1gLFoEhLhYt+8VygA+XiJjyrn2JwSASpUMNxoJ+nOp/tH2ztYyybWIsNbYGUuIwbK0QZUwYOxGtUO3mQmTodiRo0cwaYzqOs7nwrTvVUK3Xacntz95MYXF3LeqXHX+F2G3WKlcD8QsWjf3+cDlcUMPrAI+tVG/iz8oO+9Z+H4025KmJ0PMEDWIp6UhuQZf1NNL5BrVj9J1DhfxTmBiLOX962ZH+RtfoTVt4Z2jw+I/urqk/snRv8p1+lcc4bxO2UIuICZgFdD9B+VbN2xZee7ZlO4zjn0kc/WkwwmBf4TQ5+EMn9xO2UrjnD+P8Rwr/ADlrXIP40I5Qd/vq68H+I1m5C3wbLdd7Z/xbj3pTx1mNd4XfWNyjcO4/jrLdWpxXhqYiy9px4XEeh5EeYMGtm3dDAFSCDsQZB9xXqiZqkqcjgicHbgz28Q1tjle2YJG8jYjyOh96z4i6UkNrmjNGk8w2mzCrv8R+Bnw4q3oyjJc81nwt5wdPcVR+DY4Z2W6M2fQzyP8AL1qID4ts76jUnV6cX4zjgj6f9mSI7QPlzp4WH2xup65efsa6f2f4yMTYW4IDbMBsG5x5HceRrkQRldkmORn7vL3qQ7O9pGwd0kQ1omHUfivmNfI+9NqoSgEIMAzN1+iW9f0h8Q5HuO06/SsWFxK3EV0IZWEgjmDWWp5yJGODFKUohFKUohFKUohFKUohFKUohFKUohMeItlkYAwSCAehIgGuEvj3tlrd4N31s5TmJlY0Ig/jXeqrHans3g8WwF11t39ldWUP1CkHRh5HXpFIfabHhWtTTORYuVOOnUYnJbmJFzfUmsFzC+WlT/G/h5i7DeBe/tnZ03/xLuvrqKjsLxRbdi5aZT3k7xt6+lVbnZQMLk5neVaqq1AdOQ3t2+0hW4aAZj2kx921Y3wzTAOX+I6T/EB+MVM4cC5M6QJ/ryr3atKzAEwNpjbzpy2DcVU9IltackZB9pG4Zjb0YQd/9iNCKl7N4FZiRtNbWK7GF1bIMx+ZSraEHp5+VQBs3bZNtmgA8wd+hI2qLzmLlR1HWMrvrtXAPT/unWWDD4p/kUmDy5VN2eD2mHimeZB0nyFV3gxKnNcGUHQE/KeZyts3tVuw2IVx4dh5fzNTNYTxM7VuFP6fA7iYsHg3wrFrd24ixMDVfdYIP0qawPb4RF1Jj7VuTMnQ5DqD1WZ9qwYPGZTrqKjcdh0xCXLjAZUPhWPtDZiRrMaaHnWe1llL7gfhmLbWtzfqrz3Euox2Hxlp7YuKwdSrLMOJ01U6g+1cX4xh+6uuoPysVkxupg/eKs3EOEWli49sOjahho6k68txUHiOHW7xkzI8+VWaL/POcYxNDwun+lLMDlT/AJnjD4h3AzsmmxPzRy23q1YPs4ipnxChrjCVQaaDXxdT+FV6xZFuIKqREGBoRqND6VZLHaa1dKm9Nt1+0BmRuu2oBq3bv2fB1hq7LGP6Y49pvdmuOC1dFrKEtu0QNgx2I6edXquS8Uxlq3LI+dtcoVTAJ2LE6ACuj9m+MDE4ZLv2ohx0ddG/P3FQaU2bcWdZgeI0AYtQcHr9ZJ0pSrcyYpSlEIpSlEIpSlEIpSlEIpSlEJqcXz9xd7r+87tssb5spiJ5zVB4fYvXLfd4u3KESHJXMCNp6meddJqocT7Lut9r4drlpRK2f2DzIA+by50h6cTS0V6oGRsDPr68SKv4m5hGJtXXgkM6hM42Ay5TooMTpB9KjsVxbh+OYribZw147X1GUE/vj/q+o3rQ4jxR7Yw+KTd1hwdjzAI9JHtWvxvjSYopC5Qo1mJJPn0qP2M6WjQ7sWAEH9ynBGPb1mHjPYvEYYd4IvWOV20cwjkWA1HrqPOtDhy55IPy/wBe1bfD8Zewz5sNda3zj7J9UOhqx4PiXfqWu4XJP/Nw6QrH960x19VNUtU3lrlSAfeaL6nUUpizDD9w4P3X+PxNnsXiyLbkH7XsdByrOmAsYhrpuWwDmKzPhO0mPsmovC22w/eBF7xSQwFvUrmH27fzIJ5xFe04mtm14mBJJJ13Y6n76w7nvFjEA/F0mSy+ZY1lR5PbrIK/h/0e+URy9pXJKZjkLRAaNpg7xUvZ43bCmCA0fKdNelVzF3O8djbefMgiSdef4+VabWnCh5VoMRMn3HSugB2qCes1TRVaoV2wfxkyyDtMWtHTLckjyA/arSt45whQMcrakdah1xWuwH9cqHiyq0EExzp6YfgiTjTJUveTTYxyoUsSo2E6CsmBtHMK18O4MRzqewySogT6VZRAOkz9ZqfLXao6zFicGj6MNeUVGtYFvQcutSd+yUMREjSfv9q08RrUhOBKelsOevBmnjrRuAQYIqc7A8eOHxHdOf1d0xr9l9gffY+oqOwFo3GdF3FsuPPKRoPUTUXiGMg+f0phBPIj7hW4ahvX+3ad7pUJ2O43+k4VGJl18L9SQNG/xCD9am6WcbYhRirdRFKUojIpSlEIpSlEIpSlEIpSlEIpSoztPcZcHiCk5haeI321iOcTRHIu5gveUrtzjMFiFKLcdHUznS2WtEifmjU8/Ev31QLrIgCyC8zmUyhXy5g+RANSb422qJBJbmNCkcqheJXkZ/Dp5HUH0b86qH9QgieiaKg6VAoZtvv3k/2bw63bnjiFEx1qWbjFy/Ko5t2lMAJAZvMt06AVTUwjW2BUmJBI6idRNb+AxOVnGYqp0Bgaa6aHfSqWo01ljFs/T2kuopFjFzzgcdpNPiL1kg/OJMEgd4J3yuNR6Vo8b4mqoFvWrbXLgDq7gpdKTBzkDKx0Osg8zW9/YdxkLXHYzsVbw+REb15c5Ut22ysob5XCsYO5lgeZqnS+xtr5MoMtbYKY3A844lbxaZUkLkzH5SddNtedR1y44Hh3q18V4f4WcHUCSCJUx5H+VQyMpEFdPw9DyHlWhp7hYvA6TSUiysnGf8yLW6ee9eXtBjM1nxeHAaAYU8zy9a1mGUxM678j5ipQ3PElyMBWkzgcQBA5Crt2PvqxadwNPc61zW1iI5+1TvBuKNbcMp+u3vU9dmZleJUebWds6bi8IhtsAANJkDYjUGqRibkec1I4jtSXQqAFkQddfbpUFiX2jWKsg95jaOt0U5mXhPEO6xNu4dgcrH91tDM+x9q1+OsBcuop0zGI6TI/GsBvideQ1/KtjhvDkdGvXcxXNlVQYkxJk9NQNKHZa1LHpNJ0B/UbrjH1kv2C7RjDYgK5i1d8BJ2Vh8rT0kke9der8+8VwIS5CTlZQwnWM2hB66zrVw7GfETuFXD4rMyDRLg1ZROisOYHUaxypoORkdJja3RtcfNrGSeonUqVjw+IW4odGDKdipBB9xWSlmCRiKUpRCKUpRCKUpRCKUr47gCSQB1JgfU0Qn2larcWsje9bH+Nfzr0nEbR2u2z6Ov50R21u05v22+GL5mvYIAg6tY0BB5m3y/w/TpXMld8zKVIZPmBEMp6EHUHyr9OIwO2o8tfwqG7Q9kMNjR+uTxxpcXw3V9G5jyMioWqB5HE3dJ45fSoR/iA/M4Rg+LFdj7Hb6Gt269q6J/u3665T6jlWbtT8K8ZgyXsg4myJMoP1ij963ufVZ9qquD4sBuNR1qPLDhp0VXiVN43A4PtLxgOI3bCgaxGmvhP8q+Xri32kkrcA2+zrqImqrY7QMgkGJ3Xl5b71vWe0MwUtoGA1zAkMJ2kHwj0qotBUkrg/WBKE5T5j2/2JYMfimNsiCCRBJByr11NQS2x1n+vwreaCQMqlIBguSASJIB5wedby5LhVBbIaIEEBRAnpqeU0mmaqoFehlpWNS8DrzIUYYjkRI003B8jWa/hrl+0bYUEiCG2yx+YqUvoRlNyYy5U06bKfSa3sBhkt5Wac93QADSOtXVywwZn6jWfDkjMrD9nsuHLuStwSYJEaHQepqJs4gqdK6FxDh63FKsJH3g8qqXE+z/dIWDzB2IjQmBHnSEYjtLqksyHPJPSeMNxCRWa7j40FQg0r2decEU9Wx1lizTkfJJB8XO58z0n0qU4NxtFttbuoxXNmUruCREGeRiq7btASW1itjDmfWamO1xjHEgurIUK55krj8WXuFoAGgA5KBoon+uda9lZaSPIfnWF70e1bWGMKJ6U4jCgCJplU/aTPZ3j74O9mSSh+e3OjecbZhyNdDwfxCwty7bty4Z9ASsIG/ZJnQ+0Vye9aLbfWsmLtwpJ+yJkb6bGm4IlfV6Cm9tzcHuPWd6pWnwfEG5h7Lt8z20Y+rKCfxrcpZxZGDiKUpREilKUQiuFdpe0F3E33LsSskKk+BQDA8O06amu61yLtt2SuYfM1u01y27FhcUSUkzlYDURsDtFRWkgAgZnQeAWUpqD5uMnpmU61hg2hH3cqyNhl0AjpAFaF++0eH361tWsWdNKAymdwzZYgCbNq+9seG46L0ViB9AasvZ7FcQu62MS4VSJNxwU11yw4aTHQaVVzenQjerTw66BYtqNoZvVixB99AKZdYKl3DmZHiXCgbV57gSUv/EDHYa4Uv2rLFQDpIkHZgw0+6oPtBj+HcRGa/hbli8RpfsZSZ/eU5c49RPQisnaa6Ll6DrkRUPqBJ19THtUZbQfSpeSJm06PT2Vh2TB7qSP/JROJ9nrtt/1bC8vIgFT7o2oPpNecDcZPmUg+hq8lJrxcwoqNkJGJZr0qUvvRz9+ZU04kyNIOh3HI+1WbhPaRFysyHcaivY4f4WYEKoHiLbCdhzJrWucP6joR5zsfSqZoV/mEtCxfiG7OfSSLcXN5iQMttT4QfXT7qnl4ouVWZoLQAFUlp6SRoB5VWcLZ5b+QrcsXGB0bLznp9KvFlAwJl20vZ14x6SwLhFthiOZkkn+ZqE4piFfwDVeZ/LyrBcuM27E+prHkmk255jqtNs+InmReK4Qyobi+JFPijdZ2JHTzrQDdKstq4VMgkHby/7jyqDxGCAYEE5dfakYYmlVqSOHMwuJWKzYRCBqIFeHslfMVmNzKPakDER9pSzDTIqgnWtnKG0/CtBbvM6VmW80iBv+dKpzFLKgJ7y09m+GLcLPcnu0iQN2J2E9PzqR4vwZL1plsLkuNChSZDCRMdCJn2rU7L4gNbuWp8RIcTz2BH3ffVn7N4AtikLaC2paJEknwgx0n8KisstFiqvQzB1FzI7PnG3oJdMPZCIqjZQFHsIrJSlXJy/WKUpRCKUpRCcrxfGv0zEXbd64UAJ7tQcoEMRr1MAb9TUZYCoQguul1Z7wozFt/AFAP2tKnu03YBhimxCIbtl5ZrY+a251JC/aUmTA1E7RUFw7Fpq4HdMX7vMBDIoIyAg6bjWRMEVianetrEsQPTtmdWj0PWPKGeBkccGen4diLutzKwnwi/ZUuR1LrDD61rYns6gGuHYHrauyPZbk/jUr/bT993N4LmEFWEjMPTl7dK3jeE1Z0zM6ZaP82yojAx9DKHf4aqmO9Nv/AN62yj/PbzD8K3MFhsXaT9SVvKNZssl0jqwA8Sn2qx8YtqbTeen1qpf2QCwyBs/LJOb2I1q0FJlxXOpXLHp+4f7GJjF9s+sg/aVpDHzM6zWb9NjTY1ZOCrdvWWXvO8uWxPd4hRcVhygt4h0MHSmK4ZZuYS2y4UWsReaFCOxXTckNqqgAny96lwYw6oISpX19Dx/OJCYd9KMatHGRaw+EFiQXIEdSZ1c9KqYelxHaZzcC+OJt2MXlBUqGVuR61gu3SxMxJjlsBsB0rNh+F3rozW7bMo5iIPpO9a2Q5ssHNMRGs7RFMZRjmSqKtxIIzAWNm11kDSOVew0VMYjssUsly0uBOUfLA3E7zHPyrxwXBW+7724peWyIs84knUx136VTGqrClhzzIG1NZUsOccSK516NbPH8i921pcneAyp5QY2rUyBxB/r3q1VaLBkSQEsgcQT5TyrC9kbcq3Hy5R11np5Vgf5svOKQEtnEXauQTIbEIUnmtYrWLV1ganOJ8hz9OdWb9AuEd2qSzmQMvi8/MDrUPjuBlXIZSrA66QRG1MCFxB6Rb8jAH/M93iLoLE5VUeEdfP06CtWy9eDwEgSCa+28G46GkrrKdZJVTYi4PM3bWKyk+Q0g8zt9/wDOupfC3hOTDNfbV8Q0yd8iEquvmcze4rmfB+z9zFMVDLbVSoLHXxXDlVQAN/wmu94TCratpbQQqKFUdAoAH3CrK8mYXi121fK9Scn6DoJlpSlPnORSlKIRSlKISF7Xcf8A0PDNdADPIVAdsx5mOQEn2rgXHON4rE3GuO+Zm0MAAEDYQo5dd/Ou4/EPgz4jBMLQzXLZDqo3aAQyjzIJiuBW8RqQQRrqp0M8x1BppRX4bpOn8HSg1En58/fE9XeN3Qym7MqBDem1WTB9r1uBWzQw0M86h7dlxbNw22azMFiDlHLf+da2I4YGGZBl9Ki8nAwk1LEDnGc4/P5liv8AE1YKF9WM/MfPrFTfZDiCJiPEQJUgE9dNPpNUHCYa6J1mOv8A31raXEspGdWyzrl3jnE0ByhwRG/0rPSV9DOwXLFlrq3FZVug7qR4hzDD7QrxxSy6gfo6KWy5QWYBbazJgTJJPlyFUEdprFm3lw4h20zsDmWdJk8/IaVMDHvezLauFb1kwpzaOhgiTz9etThwZhnTWVsC3T3/AO6THj+yl5Ue9duKWAzEeIk+5qBK1KY7jl9lNq8xEESIAJ6SV3HOo1jpoetNJHpNzTPZsIcj2xOn4XIFCoRCgCARoPSqj2nvLaxiXAJMKzD3In1j8KjML2he0qqoQ5T4SR4gOYJG48j5Vis4S9i3ZpmTqx0UeQj8BUd7psIaZ+m0Rptayxvh/mXuzeV0BBlWG/UGqslzLYW3r/eXQRE/Lt95BrPwrDYjDMFgXbbGCFOqk/aAPLrUbxnF2GuPatXDMuWOXwlmZcyofQHXyNYNOnJ3beRIq0RHKA5B5EyYaycTctllm3oux1j5oPLWSTW52kw6WygRQpgzAjSYB/GveNxNqzctg5ciIAAup013Bmc0aHTU1DYviRuuzHnEdABsKt6YO9oYcAS7Sr2WBhwomxgcSEJJUPoRB210Br1gbwS4jkSFYEjqAda0s1W3g3A7F7DKWMOSZYHUEGIIOhHka2VQBiw9ZY1LJUNzZ54k9btKcWl1dRctET1III+6ozC8LXEYq9euAG2rFVB2OURJ8gB99bPAbL22a2zK6prbYHUSMpDLuOumlRXGzfy9xatXO6XchTNw7k+k/WpAMTEpB8worY4xn2kBxLIL1zIBkzHL0jy8prRxFiQeR+vLpvVrwHBxaguvjOskbek164zgluWm01jwnmDURs56TZGqTITqO8fDnhkugMwi9+3mzFktAnyGZvULXS6p3w4tyuIu6Q10W1j9mygEemYmrjSzldfZ5l7GKUpRKUUpSiEUpSiEVXO0vYHC42WuJlun/mpo/wDi5N7/AFFWOlEcrMpypxOX4zsbjMMqqsYjDquQqu5TmSh5weROormKXsrMknwsRrvodzzFdK+JHbrE2sScPh37pbYXMwCl2Zhm3YGAARtrPOuc8f8A0q4Ve/cZ3IlS2UsV/iAkjyNM27eR6zp9ENSFFhAII+8ksNilNS2GwL3FLJbZgu5A0qk4LiLAw669R+VdK4B2mtdyiqwGUQRIBnnofxpAcnBly/WWCsMicyCPDrbbrWuuB7u4GtOywIiduseXlUh2hxYW6WT5XGbTrsfz96iDxTSajcLniSi4WJvcfmZ8VfYiGALSSX+0fI1qvidtfKvn6UGrG9oHeo8YPMKmRxmuZS5q08G7Q2UsqjEqVEHwmCeoI61WbtpAisHlzOZY+XoZrAHFRW1reuDJraK9QmGl0/8A6cu4TDobjbktogE7nnVe4jwRbWJJFyR84QA5/ET4Z23kacqs3AMELdhTzfxMfXYewqI4yf8Aih/Db/8A0NUabvLLVoOJiIE80qg4GfvNrCcNw1y9CqCuWfm01Agj7VanG+FrYYFScrcjyI3E8xXx7gw2IYqCUMmNPCTqconb6V47QcR7wpl1AB5c/wDapKfMW1SDwZa0z2ecvPwzVD1O8B7PtiPETltgx1JI3gfzqtWrk1PcM7TGxZa2BJMlWn5Sd5EfhW0pmhq1sNeKustIxSWFvCyoC2VBcxJZyRoTzIE+58q2v7We1eCP4rVzxW7nNdJKN1jr51CYe3l4ddY6tclieviA1+lb/Z7FjEYYK3zISs8xzUj2NSH2mA9ShSxGcHB/n8ze4rjFYjKZgbjbWo5nkqOrD7tf5VgFyNDyrE+KhpmMqsfuqoxyZLVVgYEu/Y/D5MImgGYu+n79xmB+hFTNRvZo/wDB4fzs2z9UBqSqwJz1pzYx9zFKUokcUpSiEUpSiEUpSiE5z8Rewt29d/ScOveMQBct/a8IgMk76aEb6aVz29gCfAZt3BrkcFWHmAa/RFR/GeAWMUuW/bV+h2Zf4WGopMTe0fjVlCCpxlR+QJ+e+4IaXH5+tev7OR/lj0510DtB8KL4H/CXluKNRbvaMPJbgEH3A9apfFeBYixPe2btk9SpKeodZEUxxnqJ0um8Q0ty4Q4PvND+yT0Psa9f2Q4XwiTM880dI2NMBj3A1M+e/wCFS3D2u3XPdrLL4vLQiN6hfy0UtH22KUyy8SGe26khlKsOREHrtXy3cJ2ExrtV0bjZ74XblqCFKOCNQRr+B0qJXDAKzZCkmRI5cvxqpXaW+aZx1NW04XaZDWbBuDMpEdNdKxXkK7iKk5javl5Mwg/0atYkaatgfi5mzwrtWbaBHUkAQCDy5Ag1rtxMXcSLryqSBA1gKZH39OtQ7SDFeLV1p12qEadMkiBFaNkD5paeK3wSXDKwY7htQNNII05jTrUdccgaHT8K1Ld7SJ0NfWcAT50+pCgwY+rCHHabdtFKMQYYcqy8Pw/eMFBieuwgb1Fm+K2rWLgAqYad+lO+PDYPMsNcVBweZJ4jE3UD2SxCzqAdP9uda1vGOkhXZQwhgCRPrWoMXmJJMk7zX0vU6E4GessUFduGA95NYPj+VQLk+o5gdR1+tYcXxXPnCyFFskk7nUaelaFzC3AmfI2T9qNI/LzrXw92WblKMKQjHMBVSSXXrO/dnhGEw4/9G3/oWpCozsxcLYLDE7mzbn1yCpOphPPrPnP1MUpSiMilKUQilKUQilKUQilKUQilKUQkRxDshg75m5hrTE/aC5W/zJB++om58NMMNbL37BiJS5Ij0uTVtpTWRWGCJMt9ijAY/mUPE/C4kqy4y4WWcrOoJBbQzlI0itDF/DjGgQmJS5PJy4H4N+NdLpUZorOOOkeuqtHrONX/AId8QX/lo/8ADdT8HymtVuwPEjoMOB/FctAf6q7fQU/YJL/XWeuPxOG2/hLxJtW7hfW5P+lTW5b+DWN53cMPe5/0V2alGwRT4hce34nHD8GcZGl/Dz/8v/TXq38E8U/95i7Vv+C27/exWuw0o2CRnW3EYzKDwv4M4S2P1r3rzcyWCr/lQfzqV/8ADDh//l//ALLs/wCqrTSnYEh8+z9x/MqGK+FmDZYQXLZGxV5j/ODNVrH/AAfvA/qr9txO1xWUx6pmB+grqlKTaJMmsvToxlBbsVi4+axtEZn+nybVT8V8LeILcJS3aZZMReXQdPGBXbqUrDd1jqddbSSVMqvw7tYq1hjYxdoobLZUYlSHQ+IQQdcpJE9I6Vaq+CvtAGBKtj72LH1ilKUsZFKUohP/2Q=="/>
        <xdr:cNvPicPr/>
      </xdr:nvPicPr>
      <xdr:blipFill>
        <a:blip xmlns:r="http://schemas.openxmlformats.org/officeDocument/2006/relationships" r:embed="rId1"/>
        <a:stretch/>
      </xdr:blipFill>
      <xdr:spPr>
        <a:xfrm>
          <a:off x="1472040" y="15121080"/>
          <a:ext cx="299520" cy="261360"/>
        </a:xfrm>
        <a:prstGeom prst="rect">
          <a:avLst/>
        </a:prstGeom>
        <a:ln>
          <a:noFill/>
        </a:ln>
      </xdr:spPr>
    </xdr:pic>
    <xdr:clientData/>
  </xdr:twoCellAnchor>
  <xdr:twoCellAnchor editAs="oneCell">
    <xdr:from>
      <xdr:col>1</xdr:col>
      <xdr:colOff>360</xdr:colOff>
      <xdr:row>15</xdr:row>
      <xdr:rowOff>0</xdr:rowOff>
    </xdr:from>
    <xdr:to>
      <xdr:col>1</xdr:col>
      <xdr:colOff>299880</xdr:colOff>
      <xdr:row>15</xdr:row>
      <xdr:rowOff>261360</xdr:rowOff>
    </xdr:to>
    <xdr:pic>
      <xdr:nvPicPr>
        <xdr:cNvPr id="4104" name="AutoShape 29" descr="data:image/jpeg;base64,/9j/4AAQSkZJRgABAQAAAQABAAD/2wCEAAkGBhQSERUUExQWFRQWGBsZGRgYFhceFhcaGBgYFxgYGhcXHSYfGhwjHBgYHy8gIycpLC0sFx4xNTAqNSYrLCkBCQoKDgwOGg8PGioiHyEvKSwyLCkqKSotKiwpLCwsLC8vKSwpLCwtLCwsLCwsLCksLCwpKSwsLCwsLCwsLCwsLP/AABEIAMkA4QMBIgACEQEDEQH/xAAcAAEAAgMBAQEAAAAAAAAAAAAABQYDBAcCAQj/xABFEAACAQIEAwYDBAcGBAcBAAABAhEAAwQSITEFQVEGEyJhcYEHMpFCobHRFCNSYnLB8BUzgpKy8SRD0uEXVGNzg6OzFv/EABsBAAEFAQEAAAAAAAAAAAAAAAABAgMEBQYH/8QAMBEAAgIBAwIEBQMFAQEAAAAAAQIAAxEEEiExUQUTQWEiMnGBkSNS0RShscHw4ST/2gAMAwEAAhEDEQA/AOz0pSiEUpSiEUpSiEUpSiEUpSiEUpSiEUpSiEhuM9pFsXrVmJe6fZRrBPWSIjyNQ+O7eHDYnur6TaIBDoDmWf2lk5gOo18jTtnwgXbqMGCXAoKt5qTv5aivN7hAvtZvXQCyA5oOhI20568qQHmbFNOm8tWfPIOfr6Ylvw+IV1V0YMrCVYGQQdiDWSqb2aujD3nXNbt2brSLXeAlHP2gNlzHdRpMedXKlmbdV5bYilKUSGKUpRCKUpRCKUpRCKUpRCKUpRCKUpRCKUpRCKUpRCKUJrEuKQ7Mp9GH50RcTLSgNKIkUpSiEUpSiEhe1nCrd6wWdc3dS4iZ0Hi0G+k6VTOznaSVuuYTDqVVABtJ1Y+xFdNrmnbnggwlp+7X9TeadNrbmCQf3TGnTUdKa3ebXhrpZ/8AM/ViMHt3mxxSxaRwmJtI9m58l5QAwnYMV/GrN2dxioow7Xg7Ce7zMM5TkD+0Rt6RVO4PxuziMCcPd1uohAEanLMQeZGh9jVZ4gneW1ugxctkI/KY+RgRzgR7A0buMzQOgN2arCVIOPb2P0PrO6UqudjOLXLloJfI71RoZ1deRP7w2P1qx0iOrjcpyJzVtTVOUb0ilKU+RRSlKIRSlKIRSlKIRSlKIRSlKIRSlKIRSlQnGO0QtIzLAA0BPM9AvOiSV1tY21RzIP4mY1gLFoEhLhYt+8VygA+XiJjyrn2JwSASpUMNxoJ+nOp/tH2ztYyybWIsNbYGUuIwbK0QZUwYOxGtUO3mQmTodiRo0cwaYzqOs7nwrTvVUK3Xacntz95MYXF3LeqXHX+F2G3WKlcD8QsWjf3+cDlcUMPrAI+tVG/iz8oO+9Z+H4025KmJ0PMEDWIp6UhuQZf1NNL5BrVj9J1DhfxTmBiLOX962ZH+RtfoTVt4Z2jw+I/urqk/snRv8p1+lcc4bxO2UIuICZgFdD9B+VbN2xZee7ZlO4zjn0kc/WkwwmBf4TQ5+EMn9xO2UrjnD+P8Rwr/ADlrXIP40I5Qd/vq68H+I1m5C3wbLdd7Z/xbj3pTx1mNd4XfWNyjcO4/jrLdWpxXhqYiy9px4XEeh5EeYMGtm3dDAFSCDsQZB9xXqiZqkqcjgicHbgz28Q1tjle2YJG8jYjyOh96z4i6UkNrmjNGk8w2mzCrv8R+Bnw4q3oyjJc81nwt5wdPcVR+DY4Z2W6M2fQzyP8AL1qID4ts76jUnV6cX4zjgj6f9mSI7QPlzp4WH2xup65efsa6f2f4yMTYW4IDbMBsG5x5HceRrkQRldkmORn7vL3qQ7O9pGwd0kQ1omHUfivmNfI+9NqoSgEIMAzN1+iW9f0h8Q5HuO06/SsWFxK3EV0IZWEgjmDWWp5yJGODFKUohFKUohFKUohFKUohFKUohFKUohMeItlkYAwSCAehIgGuEvj3tlrd4N31s5TmJlY0Ig/jXeqrHans3g8WwF11t39ldWUP1CkHRh5HXpFIfabHhWtTTORYuVOOnUYnJbmJFzfUmsFzC+WlT/G/h5i7DeBe/tnZ03/xLuvrqKjsLxRbdi5aZT3k7xt6+lVbnZQMLk5neVaqq1AdOQ3t2+0hW4aAZj2kx921Y3wzTAOX+I6T/EB+MVM4cC5M6QJ/ryr3atKzAEwNpjbzpy2DcVU9IltackZB9pG4Zjb0YQd/9iNCKl7N4FZiRtNbWK7GF1bIMx+ZSraEHp5+VQBs3bZNtmgA8wd+hI2qLzmLlR1HWMrvrtXAPT/unWWDD4p/kUmDy5VN2eD2mHimeZB0nyFV3gxKnNcGUHQE/KeZyts3tVuw2IVx4dh5fzNTNYTxM7VuFP6fA7iYsHg3wrFrd24ixMDVfdYIP0qawPb4RF1Jj7VuTMnQ5DqD1WZ9qwYPGZTrqKjcdh0xCXLjAZUPhWPtDZiRrMaaHnWe1llL7gfhmLbWtzfqrz3Euox2Hxlp7YuKwdSrLMOJ01U6g+1cX4xh+6uuoPysVkxupg/eKs3EOEWli49sOjahho6k68txUHiOHW7xkzI8+VWaL/POcYxNDwun+lLMDlT/AJnjD4h3AzsmmxPzRy23q1YPs4ipnxChrjCVQaaDXxdT+FV6xZFuIKqREGBoRqND6VZLHaa1dKm9Nt1+0BmRuu2oBq3bv2fB1hq7LGP6Y49pvdmuOC1dFrKEtu0QNgx2I6edXquS8Uxlq3LI+dtcoVTAJ2LE6ACuj9m+MDE4ZLv2ohx0ddG/P3FQaU2bcWdZgeI0AYtQcHr9ZJ0pSrcyYpSlEIpSlEIpSlEIpSlEIpSlEJqcXz9xd7r+87tssb5spiJ5zVB4fYvXLfd4u3KESHJXMCNp6meddJqocT7Lut9r4drlpRK2f2DzIA+by50h6cTS0V6oGRsDPr68SKv4m5hGJtXXgkM6hM42Ay5TooMTpB9KjsVxbh+OYribZw147X1GUE/vj/q+o3rQ4jxR7Yw+KTd1hwdjzAI9JHtWvxvjSYopC5Qo1mJJPn0qP2M6WjQ7sWAEH9ynBGPb1mHjPYvEYYd4IvWOV20cwjkWA1HrqPOtDhy55IPy/wBe1bfD8Zewz5sNda3zj7J9UOhqx4PiXfqWu4XJP/Nw6QrH960x19VNUtU3lrlSAfeaL6nUUpizDD9w4P3X+PxNnsXiyLbkH7XsdByrOmAsYhrpuWwDmKzPhO0mPsmovC22w/eBF7xSQwFvUrmH27fzIJ5xFe04mtm14mBJJJ13Y6n76w7nvFjEA/F0mSy+ZY1lR5PbrIK/h/0e+URy9pXJKZjkLRAaNpg7xUvZ43bCmCA0fKdNelVzF3O8djbefMgiSdef4+VabWnCh5VoMRMn3HSugB2qCes1TRVaoV2wfxkyyDtMWtHTLckjyA/arSt45whQMcrakdah1xWuwH9cqHiyq0EExzp6YfgiTjTJUveTTYxyoUsSo2E6CsmBtHMK18O4MRzqewySogT6VZRAOkz9ZqfLXao6zFicGj6MNeUVGtYFvQcutSd+yUMREjSfv9q08RrUhOBKelsOevBmnjrRuAQYIqc7A8eOHxHdOf1d0xr9l9gffY+oqOwFo3GdF3FsuPPKRoPUTUXiGMg+f0phBPIj7hW4ahvX+3ad7pUJ2O43+k4VGJl18L9SQNG/xCD9am6WcbYhRirdRFKUojIpSlEIpSlEIpSlEIpSlEIpSoztPcZcHiCk5haeI321iOcTRHIu5gveUrtzjMFiFKLcdHUznS2WtEifmjU8/Ev31QLrIgCyC8zmUyhXy5g+RANSb422qJBJbmNCkcqheJXkZ/Dp5HUH0b86qH9QgieiaKg6VAoZtvv3k/2bw63bnjiFEx1qWbjFy/Ko5t2lMAJAZvMt06AVTUwjW2BUmJBI6idRNb+AxOVnGYqp0Bgaa6aHfSqWo01ljFs/T2kuopFjFzzgcdpNPiL1kg/OJMEgd4J3yuNR6Vo8b4mqoFvWrbXLgDq7gpdKTBzkDKx0Osg8zW9/YdxkLXHYzsVbw+REb15c5Ut22ysob5XCsYO5lgeZqnS+xtr5MoMtbYKY3A844lbxaZUkLkzH5SddNtedR1y44Hh3q18V4f4WcHUCSCJUx5H+VQyMpEFdPw9DyHlWhp7hYvA6TSUiysnGf8yLW6ee9eXtBjM1nxeHAaAYU8zy9a1mGUxM678j5ipQ3PElyMBWkzgcQBA5Crt2PvqxadwNPc61zW1iI5+1TvBuKNbcMp+u3vU9dmZleJUebWds6bi8IhtsAANJkDYjUGqRibkec1I4jtSXQqAFkQddfbpUFiX2jWKsg95jaOt0U5mXhPEO6xNu4dgcrH91tDM+x9q1+OsBcuop0zGI6TI/GsBvideQ1/KtjhvDkdGvXcxXNlVQYkxJk9NQNKHZa1LHpNJ0B/UbrjH1kv2C7RjDYgK5i1d8BJ2Vh8rT0kke9der8+8VwIS5CTlZQwnWM2hB66zrVw7GfETuFXD4rMyDRLg1ZROisOYHUaxypoORkdJja3RtcfNrGSeonUqVjw+IW4odGDKdipBB9xWSlmCRiKUpRCKUpRCKUpRCKUr47gCSQB1JgfU0Qn2larcWsje9bH+Nfzr0nEbR2u2z6Ov50R21u05v22+GL5mvYIAg6tY0BB5m3y/w/TpXMld8zKVIZPmBEMp6EHUHyr9OIwO2o8tfwqG7Q9kMNjR+uTxxpcXw3V9G5jyMioWqB5HE3dJ45fSoR/iA/M4Rg+LFdj7Hb6Gt269q6J/u3665T6jlWbtT8K8ZgyXsg4myJMoP1ij963ufVZ9qquD4sBuNR1qPLDhp0VXiVN43A4PtLxgOI3bCgaxGmvhP8q+Xri32kkrcA2+zrqImqrY7QMgkGJ3Xl5b71vWe0MwUtoGA1zAkMJ2kHwj0qotBUkrg/WBKE5T5j2/2JYMfimNsiCCRBJByr11NQS2x1n+vwreaCQMqlIBguSASJIB5wedby5LhVBbIaIEEBRAnpqeU0mmaqoFehlpWNS8DrzIUYYjkRI003B8jWa/hrl+0bYUEiCG2yx+YqUvoRlNyYy5U06bKfSa3sBhkt5Wac93QADSOtXVywwZn6jWfDkjMrD9nsuHLuStwSYJEaHQepqJs4gqdK6FxDh63FKsJH3g8qqXE+z/dIWDzB2IjQmBHnSEYjtLqksyHPJPSeMNxCRWa7j40FQg0r2decEU9Wx1lizTkfJJB8XO58z0n0qU4NxtFttbuoxXNmUruCREGeRiq7btASW1itjDmfWamO1xjHEgurIUK55krj8WXuFoAGgA5KBoon+uda9lZaSPIfnWF70e1bWGMKJ6U4jCgCJplU/aTPZ3j74O9mSSh+e3OjecbZhyNdDwfxCwty7bty4Z9ASsIG/ZJnQ+0Vye9aLbfWsmLtwpJ+yJkb6bGm4IlfV6Cm9tzcHuPWd6pWnwfEG5h7Lt8z20Y+rKCfxrcpZxZGDiKUpREilKUQiuFdpe0F3E33LsSskKk+BQDA8O06amu61yLtt2SuYfM1u01y27FhcUSUkzlYDURsDtFRWkgAgZnQeAWUpqD5uMnpmU61hg2hH3cqyNhl0AjpAFaF++0eH361tWsWdNKAymdwzZYgCbNq+9seG46L0ViB9AasvZ7FcQu62MS4VSJNxwU11yw4aTHQaVVzenQjerTw66BYtqNoZvVixB99AKZdYKl3DmZHiXCgbV57gSUv/EDHYa4Uv2rLFQDpIkHZgw0+6oPtBj+HcRGa/hbli8RpfsZSZ/eU5c49RPQisnaa6Ll6DrkRUPqBJ19THtUZbQfSpeSJm06PT2Vh2TB7qSP/JROJ9nrtt/1bC8vIgFT7o2oPpNecDcZPmUg+hq8lJrxcwoqNkJGJZr0qUvvRz9+ZU04kyNIOh3HI+1WbhPaRFysyHcaivY4f4WYEKoHiLbCdhzJrWucP6joR5zsfSqZoV/mEtCxfiG7OfSSLcXN5iQMttT4QfXT7qnl4ouVWZoLQAFUlp6SRoB5VWcLZ5b+QrcsXGB0bLznp9KvFlAwJl20vZ14x6SwLhFthiOZkkn+ZqE4piFfwDVeZ/LyrBcuM27E+prHkmk255jqtNs+InmReK4Qyobi+JFPijdZ2JHTzrQDdKstq4VMgkHby/7jyqDxGCAYEE5dfakYYmlVqSOHMwuJWKzYRCBqIFeHslfMVmNzKPakDER9pSzDTIqgnWtnKG0/CtBbvM6VmW80iBv+dKpzFLKgJ7y09m+GLcLPcnu0iQN2J2E9PzqR4vwZL1plsLkuNChSZDCRMdCJn2rU7L4gNbuWp8RIcTz2BH3ffVn7N4AtikLaC2paJEknwgx0n8KisstFiqvQzB1FzI7PnG3oJdMPZCIqjZQFHsIrJSlXJy/WKUpRCKUpRCcrxfGv0zEXbd64UAJ7tQcoEMRr1MAb9TUZYCoQguul1Z7wozFt/AFAP2tKnu03YBhimxCIbtl5ZrY+a251JC/aUmTA1E7RUFw7Fpq4HdMX7vMBDIoIyAg6bjWRMEVianetrEsQPTtmdWj0PWPKGeBkccGen4diLutzKwnwi/ZUuR1LrDD61rYns6gGuHYHrauyPZbk/jUr/bT993N4LmEFWEjMPTl7dK3jeE1Z0zM6ZaP82yojAx9DKHf4aqmO9Nv/AN62yj/PbzD8K3MFhsXaT9SVvKNZssl0jqwA8Sn2qx8YtqbTeen1qpf2QCwyBs/LJOb2I1q0FJlxXOpXLHp+4f7GJjF9s+sg/aVpDHzM6zWb9NjTY1ZOCrdvWWXvO8uWxPd4hRcVhygt4h0MHSmK4ZZuYS2y4UWsReaFCOxXTckNqqgAny96lwYw6oISpX19Dx/OJCYd9KMatHGRaw+EFiQXIEdSZ1c9KqYelxHaZzcC+OJt2MXlBUqGVuR61gu3SxMxJjlsBsB0rNh+F3rozW7bMo5iIPpO9a2Q5ssHNMRGs7RFMZRjmSqKtxIIzAWNm11kDSOVew0VMYjssUsly0uBOUfLA3E7zHPyrxwXBW+7724peWyIs84knUx136VTGqrClhzzIG1NZUsOccSK516NbPH8i921pcneAyp5QY2rUyBxB/r3q1VaLBkSQEsgcQT5TyrC9kbcq3Hy5R11np5Vgf5svOKQEtnEXauQTIbEIUnmtYrWLV1ganOJ8hz9OdWb9AuEd2qSzmQMvi8/MDrUPjuBlXIZSrA66QRG1MCFxB6Rb8jAH/M93iLoLE5VUeEdfP06CtWy9eDwEgSCa+28G46GkrrKdZJVTYi4PM3bWKyk+Q0g8zt9/wDOupfC3hOTDNfbV8Q0yd8iEquvmcze4rmfB+z9zFMVDLbVSoLHXxXDlVQAN/wmu94TCratpbQQqKFUdAoAH3CrK8mYXi121fK9Scn6DoJlpSlPnORSlKIRSlKISF7Xcf8A0PDNdADPIVAdsx5mOQEn2rgXHON4rE3GuO+Zm0MAAEDYQo5dd/Ou4/EPgz4jBMLQzXLZDqo3aAQyjzIJiuBW8RqQQRrqp0M8x1BppRX4bpOn8HSg1En58/fE9XeN3Qym7MqBDem1WTB9r1uBWzQw0M86h7dlxbNw22azMFiDlHLf+da2I4YGGZBl9Ki8nAwk1LEDnGc4/P5liv8AE1YKF9WM/MfPrFTfZDiCJiPEQJUgE9dNPpNUHCYa6J1mOv8A31raXEspGdWyzrl3jnE0ByhwRG/0rPSV9DOwXLFlrq3FZVug7qR4hzDD7QrxxSy6gfo6KWy5QWYBbazJgTJJPlyFUEdprFm3lw4h20zsDmWdJk8/IaVMDHvezLauFb1kwpzaOhgiTz9etThwZhnTWVsC3T3/AO6THj+yl5Ue9duKWAzEeIk+5qBK1KY7jl9lNq8xEESIAJ6SV3HOo1jpoetNJHpNzTPZsIcj2xOn4XIFCoRCgCARoPSqj2nvLaxiXAJMKzD3In1j8KjML2he0qqoQ5T4SR4gOYJG48j5Vis4S9i3ZpmTqx0UeQj8BUd7psIaZ+m0Rptayxvh/mXuzeV0BBlWG/UGqslzLYW3r/eXQRE/Lt95BrPwrDYjDMFgXbbGCFOqk/aAPLrUbxnF2GuPatXDMuWOXwlmZcyofQHXyNYNOnJ3beRIq0RHKA5B5EyYaycTctllm3oux1j5oPLWSTW52kw6WygRQpgzAjSYB/GveNxNqzctg5ciIAAup013Bmc0aHTU1DYviRuuzHnEdABsKt6YO9oYcAS7Sr2WBhwomxgcSEJJUPoRB210Br1gbwS4jkSFYEjqAda0s1W3g3A7F7DKWMOSZYHUEGIIOhHka2VQBiw9ZY1LJUNzZ54k9btKcWl1dRctET1III+6ozC8LXEYq9euAG2rFVB2OURJ8gB99bPAbL22a2zK6prbYHUSMpDLuOumlRXGzfy9xatXO6XchTNw7k+k/WpAMTEpB8worY4xn2kBxLIL1zIBkzHL0jy8prRxFiQeR+vLpvVrwHBxaguvjOskbek164zgluWm01jwnmDURs56TZGqTITqO8fDnhkugMwi9+3mzFktAnyGZvULXS6p3w4tyuIu6Q10W1j9mygEemYmrjSzldfZ5l7GKUpRKUUpSiEUpSiEVXO0vYHC42WuJlun/mpo/wDi5N7/AFFWOlEcrMpypxOX4zsbjMMqqsYjDquQqu5TmSh5weROormKXsrMknwsRrvodzzFdK+JHbrE2sScPh37pbYXMwCl2Zhm3YGAARtrPOuc8f8A0q4Ve/cZ3IlS2UsV/iAkjyNM27eR6zp9ENSFFhAII+8ksNilNS2GwL3FLJbZgu5A0qk4LiLAw669R+VdK4B2mtdyiqwGUQRIBnnofxpAcnBly/WWCsMicyCPDrbbrWuuB7u4GtOywIiduseXlUh2hxYW6WT5XGbTrsfz96iDxTSajcLniSi4WJvcfmZ8VfYiGALSSX+0fI1qvidtfKvn6UGrG9oHeo8YPMKmRxmuZS5q08G7Q2UsqjEqVEHwmCeoI61WbtpAisHlzOZY+XoZrAHFRW1reuDJraK9QmGl0/8A6cu4TDobjbktogE7nnVe4jwRbWJJFyR84QA5/ET4Z23kacqs3AMELdhTzfxMfXYewqI4yf8Aih/Db/8A0NUabvLLVoOJiIE80qg4GfvNrCcNw1y9CqCuWfm01Agj7VanG+FrYYFScrcjyI3E8xXx7gw2IYqCUMmNPCTqconb6V47QcR7wpl1AB5c/wDapKfMW1SDwZa0z2ecvPwzVD1O8B7PtiPETltgx1JI3gfzqtWrk1PcM7TGxZa2BJMlWn5Sd5EfhW0pmhq1sNeKustIxSWFvCyoC2VBcxJZyRoTzIE+58q2v7We1eCP4rVzxW7nNdJKN1jr51CYe3l4ddY6tclieviA1+lb/Z7FjEYYK3zISs8xzUj2NSH2mA9ShSxGcHB/n8ze4rjFYjKZgbjbWo5nkqOrD7tf5VgFyNDyrE+KhpmMqsfuqoxyZLVVgYEu/Y/D5MImgGYu+n79xmB+hFTNRvZo/wDB4fzs2z9UBqSqwJz1pzYx9zFKUokcUpSiEUpSiEUpSiE5z8Rewt29d/ScOveMQBct/a8IgMk76aEb6aVz29gCfAZt3BrkcFWHmAa/RFR/GeAWMUuW/bV+h2Zf4WGopMTe0fjVlCCpxlR+QJ+e+4IaXH5+tev7OR/lj0510DtB8KL4H/CXluKNRbvaMPJbgEH3A9apfFeBYixPe2btk9SpKeodZEUxxnqJ0um8Q0ty4Q4PvND+yT0Psa9f2Q4XwiTM880dI2NMBj3A1M+e/wCFS3D2u3XPdrLL4vLQiN6hfy0UtH22KUyy8SGe26khlKsOREHrtXy3cJ2ExrtV0bjZ74XblqCFKOCNQRr+B0qJXDAKzZCkmRI5cvxqpXaW+aZx1NW04XaZDWbBuDMpEdNdKxXkK7iKk5javl5Mwg/0atYkaatgfi5mzwrtWbaBHUkAQCDy5Ag1rtxMXcSLryqSBA1gKZH39OtQ7SDFeLV1p12qEadMkiBFaNkD5paeK3wSXDKwY7htQNNII05jTrUdccgaHT8K1Ld7SJ0NfWcAT50+pCgwY+rCHHabdtFKMQYYcqy8Pw/eMFBieuwgb1Fm+K2rWLgAqYad+lO+PDYPMsNcVBweZJ4jE3UD2SxCzqAdP9uda1vGOkhXZQwhgCRPrWoMXmJJMk7zX0vU6E4GessUFduGA95NYPj+VQLk+o5gdR1+tYcXxXPnCyFFskk7nUaelaFzC3AmfI2T9qNI/LzrXw92WblKMKQjHMBVSSXXrO/dnhGEw4/9G3/oWpCozsxcLYLDE7mzbn1yCpOphPPrPnP1MUpSiMilKUQilKUQilKUQilKUQilKUQkRxDshg75m5hrTE/aC5W/zJB++om58NMMNbL37BiJS5Ij0uTVtpTWRWGCJMt9ijAY/mUPE/C4kqy4y4WWcrOoJBbQzlI0itDF/DjGgQmJS5PJy4H4N+NdLpUZorOOOkeuqtHrONX/AId8QX/lo/8ADdT8HymtVuwPEjoMOB/FctAf6q7fQU/YJL/XWeuPxOG2/hLxJtW7hfW5P+lTW5b+DWN53cMPe5/0V2alGwRT4hce34nHD8GcZGl/Dz/8v/TXq38E8U/95i7Vv+C27/exWuw0o2CRnW3EYzKDwv4M4S2P1r3rzcyWCr/lQfzqV/8ADDh//l//ALLs/wCqrTSnYEh8+z9x/MqGK+FmDZYQXLZGxV5j/ODNVrH/AAfvA/qr9txO1xWUx6pmB+grqlKTaJMmsvToxlBbsVi4+axtEZn+nybVT8V8LeILcJS3aZZMReXQdPGBXbqUrDd1jqddbSSVMqvw7tYq1hjYxdoobLZUYlSHQ+IQQdcpJE9I6Vaq+CvtAGBKtj72LH1ilKUsZFKUohP/2Q=="/>
        <xdr:cNvPicPr/>
      </xdr:nvPicPr>
      <xdr:blipFill>
        <a:blip xmlns:r="http://schemas.openxmlformats.org/officeDocument/2006/relationships" r:embed="rId1"/>
        <a:stretch/>
      </xdr:blipFill>
      <xdr:spPr>
        <a:xfrm>
          <a:off x="1472040" y="15121080"/>
          <a:ext cx="299520" cy="261360"/>
        </a:xfrm>
        <a:prstGeom prst="rect">
          <a:avLst/>
        </a:prstGeom>
        <a:ln>
          <a:noFill/>
        </a:ln>
      </xdr:spPr>
    </xdr:pic>
    <xdr:clientData/>
  </xdr:twoCellAnchor>
  <xdr:twoCellAnchor editAs="oneCell">
    <xdr:from>
      <xdr:col>1</xdr:col>
      <xdr:colOff>360</xdr:colOff>
      <xdr:row>15</xdr:row>
      <xdr:rowOff>0</xdr:rowOff>
    </xdr:from>
    <xdr:to>
      <xdr:col>1</xdr:col>
      <xdr:colOff>299880</xdr:colOff>
      <xdr:row>15</xdr:row>
      <xdr:rowOff>261360</xdr:rowOff>
    </xdr:to>
    <xdr:sp macro="" textlink="">
      <xdr:nvSpPr>
        <xdr:cNvPr id="4105" name="CustomShape 1"/>
        <xdr:cNvSpPr/>
      </xdr:nvSpPr>
      <xdr:spPr>
        <a:xfrm>
          <a:off x="1472040" y="15121080"/>
          <a:ext cx="299520" cy="2613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360</xdr:colOff>
      <xdr:row>15</xdr:row>
      <xdr:rowOff>0</xdr:rowOff>
    </xdr:from>
    <xdr:to>
      <xdr:col>1</xdr:col>
      <xdr:colOff>299880</xdr:colOff>
      <xdr:row>15</xdr:row>
      <xdr:rowOff>270720</xdr:rowOff>
    </xdr:to>
    <xdr:sp macro="" textlink="">
      <xdr:nvSpPr>
        <xdr:cNvPr id="4106" name="CustomShape 1"/>
        <xdr:cNvSpPr/>
      </xdr:nvSpPr>
      <xdr:spPr>
        <a:xfrm>
          <a:off x="1472040" y="15121080"/>
          <a:ext cx="299520" cy="2707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2</xdr:col>
      <xdr:colOff>0</xdr:colOff>
      <xdr:row>15</xdr:row>
      <xdr:rowOff>0</xdr:rowOff>
    </xdr:from>
    <xdr:to>
      <xdr:col>2</xdr:col>
      <xdr:colOff>299520</xdr:colOff>
      <xdr:row>15</xdr:row>
      <xdr:rowOff>261360</xdr:rowOff>
    </xdr:to>
    <xdr:sp macro="" textlink="">
      <xdr:nvSpPr>
        <xdr:cNvPr id="4107" name="CustomShape 1"/>
        <xdr:cNvSpPr/>
      </xdr:nvSpPr>
      <xdr:spPr>
        <a:xfrm>
          <a:off x="2651040" y="15121080"/>
          <a:ext cx="299520" cy="2613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360</xdr:colOff>
      <xdr:row>15</xdr:row>
      <xdr:rowOff>0</xdr:rowOff>
    </xdr:from>
    <xdr:to>
      <xdr:col>1</xdr:col>
      <xdr:colOff>299880</xdr:colOff>
      <xdr:row>15</xdr:row>
      <xdr:rowOff>299520</xdr:rowOff>
    </xdr:to>
    <xdr:sp macro="" textlink="">
      <xdr:nvSpPr>
        <xdr:cNvPr id="4108" name="CustomShape 1"/>
        <xdr:cNvSpPr/>
      </xdr:nvSpPr>
      <xdr:spPr>
        <a:xfrm>
          <a:off x="1472040" y="15121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360</xdr:colOff>
      <xdr:row>15</xdr:row>
      <xdr:rowOff>0</xdr:rowOff>
    </xdr:from>
    <xdr:to>
      <xdr:col>1</xdr:col>
      <xdr:colOff>299880</xdr:colOff>
      <xdr:row>15</xdr:row>
      <xdr:rowOff>280440</xdr:rowOff>
    </xdr:to>
    <xdr:sp macro="" textlink="">
      <xdr:nvSpPr>
        <xdr:cNvPr id="4109" name="CustomShape 1"/>
        <xdr:cNvSpPr/>
      </xdr:nvSpPr>
      <xdr:spPr>
        <a:xfrm>
          <a:off x="1472040" y="15121080"/>
          <a:ext cx="299520" cy="2804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360</xdr:colOff>
      <xdr:row>15</xdr:row>
      <xdr:rowOff>0</xdr:rowOff>
    </xdr:from>
    <xdr:to>
      <xdr:col>1</xdr:col>
      <xdr:colOff>299880</xdr:colOff>
      <xdr:row>15</xdr:row>
      <xdr:rowOff>299520</xdr:rowOff>
    </xdr:to>
    <xdr:sp macro="" textlink="">
      <xdr:nvSpPr>
        <xdr:cNvPr id="4110" name="CustomShape 1"/>
        <xdr:cNvSpPr/>
      </xdr:nvSpPr>
      <xdr:spPr>
        <a:xfrm>
          <a:off x="1472040" y="151210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7</xdr:col>
      <xdr:colOff>39600</xdr:colOff>
      <xdr:row>1</xdr:row>
      <xdr:rowOff>76320</xdr:rowOff>
    </xdr:from>
    <xdr:to>
      <xdr:col>7</xdr:col>
      <xdr:colOff>299520</xdr:colOff>
      <xdr:row>1</xdr:row>
      <xdr:rowOff>194760</xdr:rowOff>
    </xdr:to>
    <xdr:sp macro="" textlink="">
      <xdr:nvSpPr>
        <xdr:cNvPr id="4111" name="CustomShape 1"/>
        <xdr:cNvSpPr/>
      </xdr:nvSpPr>
      <xdr:spPr>
        <a:xfrm>
          <a:off x="10773000" y="374040"/>
          <a:ext cx="259920" cy="118440"/>
        </a:xfrm>
        <a:prstGeom prst="rightArrow">
          <a:avLst>
            <a:gd name="adj1" fmla="val 50000"/>
            <a:gd name="adj2" fmla="val 50000"/>
          </a:avLst>
        </a:prstGeom>
        <a:no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dk1">
            <a:shade val="50000"/>
          </a:schemeClr>
        </a:lnRef>
        <a:fillRef idx="1">
          <a:schemeClr val="dk1"/>
        </a:fillRef>
        <a:effectRef idx="0">
          <a:schemeClr val="dk1"/>
        </a:effectRef>
        <a:fontRef idx="minor"/>
      </xdr:style>
    </xdr:sp>
    <xdr:clientData/>
  </xdr:twoCellAnchor>
  <xdr:twoCellAnchor editAs="oneCell">
    <xdr:from>
      <xdr:col>0</xdr:col>
      <xdr:colOff>464760</xdr:colOff>
      <xdr:row>0</xdr:row>
      <xdr:rowOff>190440</xdr:rowOff>
    </xdr:from>
    <xdr:to>
      <xdr:col>1</xdr:col>
      <xdr:colOff>876960</xdr:colOff>
      <xdr:row>2</xdr:row>
      <xdr:rowOff>86400</xdr:rowOff>
    </xdr:to>
    <xdr:pic>
      <xdr:nvPicPr>
        <xdr:cNvPr id="4112" name="Рисунок 30">
          <a:hlinkClick xmlns:r="http://schemas.openxmlformats.org/officeDocument/2006/relationships" r:id="rId2"/>
        </xdr:cNvPr>
        <xdr:cNvPicPr/>
      </xdr:nvPicPr>
      <xdr:blipFill>
        <a:blip xmlns:r="http://schemas.openxmlformats.org/officeDocument/2006/relationships" r:embed="rId3"/>
        <a:stretch/>
      </xdr:blipFill>
      <xdr:spPr>
        <a:xfrm>
          <a:off x="464760" y="190440"/>
          <a:ext cx="1883880" cy="460440"/>
        </a:xfrm>
        <a:prstGeom prst="rect">
          <a:avLst/>
        </a:prstGeom>
        <a:ln>
          <a:noFill/>
        </a:ln>
      </xdr:spPr>
    </xdr:pic>
    <xdr:clientData/>
  </xdr:twoCellAnchor>
  <xdr:twoCellAnchor>
    <xdr:from>
      <xdr:col>7</xdr:col>
      <xdr:colOff>762120</xdr:colOff>
      <xdr:row>2</xdr:row>
      <xdr:rowOff>66600</xdr:rowOff>
    </xdr:from>
    <xdr:to>
      <xdr:col>8</xdr:col>
      <xdr:colOff>174600</xdr:colOff>
      <xdr:row>2</xdr:row>
      <xdr:rowOff>185040</xdr:rowOff>
    </xdr:to>
    <xdr:sp macro="" textlink="">
      <xdr:nvSpPr>
        <xdr:cNvPr id="4113" name="CustomShape 1"/>
        <xdr:cNvSpPr/>
      </xdr:nvSpPr>
      <xdr:spPr>
        <a:xfrm>
          <a:off x="11495520" y="631080"/>
          <a:ext cx="308880" cy="118440"/>
        </a:xfrm>
        <a:prstGeom prst="rightArrow">
          <a:avLst>
            <a:gd name="adj1" fmla="val 50000"/>
            <a:gd name="adj2" fmla="val 50000"/>
          </a:avLst>
        </a:prstGeom>
        <a:no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dk1">
            <a:shade val="50000"/>
          </a:schemeClr>
        </a:lnRef>
        <a:fillRef idx="1">
          <a:schemeClr val="dk1"/>
        </a:fillRef>
        <a:effectRef idx="0">
          <a:schemeClr val="dk1"/>
        </a:effectRef>
        <a:fontRef idx="minor"/>
      </xdr:style>
    </xdr:sp>
    <xdr:clientData/>
  </xdr:twoCellAnchor>
  <xdr:twoCellAnchor>
    <xdr:from>
      <xdr:col>0</xdr:col>
      <xdr:colOff>207000</xdr:colOff>
      <xdr:row>7</xdr:row>
      <xdr:rowOff>85320</xdr:rowOff>
    </xdr:from>
    <xdr:to>
      <xdr:col>1</xdr:col>
      <xdr:colOff>884520</xdr:colOff>
      <xdr:row>7</xdr:row>
      <xdr:rowOff>2008800</xdr:rowOff>
    </xdr:to>
    <xdr:pic>
      <xdr:nvPicPr>
        <xdr:cNvPr id="4114" name="Рисунок 34"/>
        <xdr:cNvPicPr/>
      </xdr:nvPicPr>
      <xdr:blipFill>
        <a:blip xmlns:r="http://schemas.openxmlformats.org/officeDocument/2006/relationships" r:embed="rId4"/>
        <a:stretch/>
      </xdr:blipFill>
      <xdr:spPr>
        <a:xfrm>
          <a:off x="207000" y="1928520"/>
          <a:ext cx="2149200" cy="1923480"/>
        </a:xfrm>
        <a:prstGeom prst="rect">
          <a:avLst/>
        </a:prstGeom>
        <a:ln>
          <a:noFill/>
        </a:ln>
      </xdr:spPr>
    </xdr:pic>
    <xdr:clientData/>
  </xdr:twoCellAnchor>
  <xdr:twoCellAnchor>
    <xdr:from>
      <xdr:col>0</xdr:col>
      <xdr:colOff>217080</xdr:colOff>
      <xdr:row>9</xdr:row>
      <xdr:rowOff>186120</xdr:rowOff>
    </xdr:from>
    <xdr:to>
      <xdr:col>1</xdr:col>
      <xdr:colOff>704160</xdr:colOff>
      <xdr:row>9</xdr:row>
      <xdr:rowOff>2453040</xdr:rowOff>
    </xdr:to>
    <xdr:pic>
      <xdr:nvPicPr>
        <xdr:cNvPr id="4115" name="Рисунок 35"/>
        <xdr:cNvPicPr/>
      </xdr:nvPicPr>
      <xdr:blipFill>
        <a:blip xmlns:r="http://schemas.openxmlformats.org/officeDocument/2006/relationships" r:embed="rId5"/>
        <a:stretch/>
      </xdr:blipFill>
      <xdr:spPr>
        <a:xfrm>
          <a:off x="217080" y="5325120"/>
          <a:ext cx="1958760" cy="2266920"/>
        </a:xfrm>
        <a:prstGeom prst="rect">
          <a:avLst/>
        </a:prstGeom>
        <a:ln>
          <a:noFill/>
        </a:ln>
      </xdr:spPr>
    </xdr:pic>
    <xdr:clientData/>
  </xdr:twoCellAnchor>
  <xdr:twoCellAnchor>
    <xdr:from>
      <xdr:col>0</xdr:col>
      <xdr:colOff>491040</xdr:colOff>
      <xdr:row>11</xdr:row>
      <xdr:rowOff>561240</xdr:rowOff>
    </xdr:from>
    <xdr:to>
      <xdr:col>1</xdr:col>
      <xdr:colOff>347400</xdr:colOff>
      <xdr:row>11</xdr:row>
      <xdr:rowOff>2117880</xdr:rowOff>
    </xdr:to>
    <xdr:pic>
      <xdr:nvPicPr>
        <xdr:cNvPr id="4116" name="Рисунок 4"/>
        <xdr:cNvPicPr/>
      </xdr:nvPicPr>
      <xdr:blipFill>
        <a:blip xmlns:r="http://schemas.openxmlformats.org/officeDocument/2006/relationships" r:embed="rId6"/>
        <a:stretch/>
      </xdr:blipFill>
      <xdr:spPr>
        <a:xfrm>
          <a:off x="491040" y="8662320"/>
          <a:ext cx="1328040" cy="1556640"/>
        </a:xfrm>
        <a:prstGeom prst="rect">
          <a:avLst/>
        </a:prstGeom>
        <a:ln>
          <a:noFill/>
        </a:ln>
      </xdr:spPr>
    </xdr:pic>
    <xdr:clientData/>
  </xdr:twoCellAnchor>
  <xdr:twoCellAnchor>
    <xdr:from>
      <xdr:col>0</xdr:col>
      <xdr:colOff>360000</xdr:colOff>
      <xdr:row>13</xdr:row>
      <xdr:rowOff>679680</xdr:rowOff>
    </xdr:from>
    <xdr:to>
      <xdr:col>1</xdr:col>
      <xdr:colOff>640800</xdr:colOff>
      <xdr:row>13</xdr:row>
      <xdr:rowOff>2041560</xdr:rowOff>
    </xdr:to>
    <xdr:pic>
      <xdr:nvPicPr>
        <xdr:cNvPr id="4117" name="Рисунок 12"/>
        <xdr:cNvPicPr/>
      </xdr:nvPicPr>
      <xdr:blipFill>
        <a:blip xmlns:r="http://schemas.openxmlformats.org/officeDocument/2006/relationships" r:embed="rId7"/>
        <a:stretch/>
      </xdr:blipFill>
      <xdr:spPr>
        <a:xfrm>
          <a:off x="360000" y="11857320"/>
          <a:ext cx="1752480" cy="1361880"/>
        </a:xfrm>
        <a:prstGeom prst="rect">
          <a:avLst/>
        </a:prstGeom>
        <a:ln>
          <a:noFill/>
        </a:ln>
      </xdr:spPr>
    </xdr:pic>
    <xdr:clientData/>
  </xdr:twoCellAnchor>
  <xdr:twoCellAnchor editAs="oneCell">
    <xdr:from>
      <xdr:col>0</xdr:col>
      <xdr:colOff>0</xdr:colOff>
      <xdr:row>14</xdr:row>
      <xdr:rowOff>148320</xdr:rowOff>
    </xdr:from>
    <xdr:to>
      <xdr:col>0</xdr:col>
      <xdr:colOff>1285920</xdr:colOff>
      <xdr:row>14</xdr:row>
      <xdr:rowOff>1125000</xdr:rowOff>
    </xdr:to>
    <xdr:pic>
      <xdr:nvPicPr>
        <xdr:cNvPr id="4118" name="Рисунок 15"/>
        <xdr:cNvPicPr/>
      </xdr:nvPicPr>
      <xdr:blipFill>
        <a:blip xmlns:r="http://schemas.openxmlformats.org/officeDocument/2006/relationships" r:embed="rId8"/>
        <a:stretch/>
      </xdr:blipFill>
      <xdr:spPr>
        <a:xfrm>
          <a:off x="0" y="14078880"/>
          <a:ext cx="1285920" cy="976680"/>
        </a:xfrm>
        <a:prstGeom prst="rect">
          <a:avLst/>
        </a:prstGeom>
        <a:ln>
          <a:noFill/>
        </a:ln>
      </xdr:spPr>
    </xdr:pic>
    <xdr:clientData/>
  </xdr:twoCellAnchor>
  <xdr:twoCellAnchor editAs="oneCell">
    <xdr:from>
      <xdr:col>2</xdr:col>
      <xdr:colOff>0</xdr:colOff>
      <xdr:row>14</xdr:row>
      <xdr:rowOff>0</xdr:rowOff>
    </xdr:from>
    <xdr:to>
      <xdr:col>2</xdr:col>
      <xdr:colOff>294120</xdr:colOff>
      <xdr:row>15</xdr:row>
      <xdr:rowOff>246600</xdr:rowOff>
    </xdr:to>
    <xdr:sp macro="" textlink="">
      <xdr:nvSpPr>
        <xdr:cNvPr id="4119" name="CustomShape 1"/>
        <xdr:cNvSpPr/>
      </xdr:nvSpPr>
      <xdr:spPr>
        <a:xfrm>
          <a:off x="2651040" y="13930560"/>
          <a:ext cx="294120" cy="14371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2</xdr:col>
      <xdr:colOff>0</xdr:colOff>
      <xdr:row>14</xdr:row>
      <xdr:rowOff>0</xdr:rowOff>
    </xdr:from>
    <xdr:to>
      <xdr:col>2</xdr:col>
      <xdr:colOff>294120</xdr:colOff>
      <xdr:row>15</xdr:row>
      <xdr:rowOff>208440</xdr:rowOff>
    </xdr:to>
    <xdr:sp macro="" textlink="">
      <xdr:nvSpPr>
        <xdr:cNvPr id="4120" name="CustomShape 1"/>
        <xdr:cNvSpPr/>
      </xdr:nvSpPr>
      <xdr:spPr>
        <a:xfrm>
          <a:off x="2651040" y="13930560"/>
          <a:ext cx="294120" cy="13989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2</xdr:col>
      <xdr:colOff>0</xdr:colOff>
      <xdr:row>14</xdr:row>
      <xdr:rowOff>0</xdr:rowOff>
    </xdr:from>
    <xdr:to>
      <xdr:col>2</xdr:col>
      <xdr:colOff>293040</xdr:colOff>
      <xdr:row>14</xdr:row>
      <xdr:rowOff>293040</xdr:rowOff>
    </xdr:to>
    <xdr:sp macro="" textlink="">
      <xdr:nvSpPr>
        <xdr:cNvPr id="4121" name="CustomShape 1"/>
        <xdr:cNvSpPr/>
      </xdr:nvSpPr>
      <xdr:spPr>
        <a:xfrm>
          <a:off x="2651040" y="13930560"/>
          <a:ext cx="293040" cy="2930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2</xdr:col>
      <xdr:colOff>0</xdr:colOff>
      <xdr:row>14</xdr:row>
      <xdr:rowOff>0</xdr:rowOff>
    </xdr:from>
    <xdr:to>
      <xdr:col>2</xdr:col>
      <xdr:colOff>293040</xdr:colOff>
      <xdr:row>14</xdr:row>
      <xdr:rowOff>254880</xdr:rowOff>
    </xdr:to>
    <xdr:sp macro="" textlink="">
      <xdr:nvSpPr>
        <xdr:cNvPr id="4122" name="CustomShape 1"/>
        <xdr:cNvSpPr/>
      </xdr:nvSpPr>
      <xdr:spPr>
        <a:xfrm>
          <a:off x="2651040" y="13930560"/>
          <a:ext cx="293040" cy="254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10440</xdr:colOff>
      <xdr:row>15</xdr:row>
      <xdr:rowOff>74160</xdr:rowOff>
    </xdr:from>
    <xdr:to>
      <xdr:col>0</xdr:col>
      <xdr:colOff>1325880</xdr:colOff>
      <xdr:row>15</xdr:row>
      <xdr:rowOff>1180080</xdr:rowOff>
    </xdr:to>
    <xdr:pic>
      <xdr:nvPicPr>
        <xdr:cNvPr id="4123" name="Рисунок 13"/>
        <xdr:cNvPicPr/>
      </xdr:nvPicPr>
      <xdr:blipFill>
        <a:blip xmlns:r="http://schemas.openxmlformats.org/officeDocument/2006/relationships" r:embed="rId9"/>
        <a:stretch/>
      </xdr:blipFill>
      <xdr:spPr>
        <a:xfrm>
          <a:off x="10440" y="15195240"/>
          <a:ext cx="1315440" cy="1105920"/>
        </a:xfrm>
        <a:prstGeom prst="rect">
          <a:avLst/>
        </a:prstGeom>
        <a:ln>
          <a:noFill/>
        </a:ln>
      </xdr:spPr>
    </xdr:pic>
    <xdr:clientData/>
  </xdr:twoCellAnchor>
  <xdr:twoCellAnchor editAs="oneCell">
    <xdr:from>
      <xdr:col>1</xdr:col>
      <xdr:colOff>360</xdr:colOff>
      <xdr:row>14</xdr:row>
      <xdr:rowOff>0</xdr:rowOff>
    </xdr:from>
    <xdr:to>
      <xdr:col>1</xdr:col>
      <xdr:colOff>294480</xdr:colOff>
      <xdr:row>15</xdr:row>
      <xdr:rowOff>246600</xdr:rowOff>
    </xdr:to>
    <xdr:sp macro="" textlink="">
      <xdr:nvSpPr>
        <xdr:cNvPr id="4124" name="CustomShape 1"/>
        <xdr:cNvSpPr/>
      </xdr:nvSpPr>
      <xdr:spPr>
        <a:xfrm>
          <a:off x="1472040" y="13930560"/>
          <a:ext cx="294120" cy="14371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360</xdr:colOff>
      <xdr:row>14</xdr:row>
      <xdr:rowOff>0</xdr:rowOff>
    </xdr:from>
    <xdr:to>
      <xdr:col>1</xdr:col>
      <xdr:colOff>294480</xdr:colOff>
      <xdr:row>15</xdr:row>
      <xdr:rowOff>246600</xdr:rowOff>
    </xdr:to>
    <xdr:sp macro="" textlink="">
      <xdr:nvSpPr>
        <xdr:cNvPr id="4125" name="CustomShape 1"/>
        <xdr:cNvSpPr/>
      </xdr:nvSpPr>
      <xdr:spPr>
        <a:xfrm>
          <a:off x="1472040" y="13930560"/>
          <a:ext cx="294120" cy="14371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360</xdr:colOff>
      <xdr:row>14</xdr:row>
      <xdr:rowOff>0</xdr:rowOff>
    </xdr:from>
    <xdr:to>
      <xdr:col>1</xdr:col>
      <xdr:colOff>294480</xdr:colOff>
      <xdr:row>15</xdr:row>
      <xdr:rowOff>246600</xdr:rowOff>
    </xdr:to>
    <xdr:sp macro="" textlink="">
      <xdr:nvSpPr>
        <xdr:cNvPr id="4126" name="CustomShape 1"/>
        <xdr:cNvSpPr/>
      </xdr:nvSpPr>
      <xdr:spPr>
        <a:xfrm>
          <a:off x="1472040" y="13930560"/>
          <a:ext cx="294120" cy="14371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360</xdr:colOff>
      <xdr:row>14</xdr:row>
      <xdr:rowOff>0</xdr:rowOff>
    </xdr:from>
    <xdr:to>
      <xdr:col>1</xdr:col>
      <xdr:colOff>294480</xdr:colOff>
      <xdr:row>15</xdr:row>
      <xdr:rowOff>208440</xdr:rowOff>
    </xdr:to>
    <xdr:pic>
      <xdr:nvPicPr>
        <xdr:cNvPr id="4127" name="AutoShape 29"/>
        <xdr:cNvPicPr/>
      </xdr:nvPicPr>
      <xdr:blipFill>
        <a:blip xmlns:r="http://schemas.openxmlformats.org/officeDocument/2006/relationships" r:embed="rId1"/>
        <a:stretch/>
      </xdr:blipFill>
      <xdr:spPr>
        <a:xfrm>
          <a:off x="1472040" y="13930560"/>
          <a:ext cx="294120" cy="1398960"/>
        </a:xfrm>
        <a:prstGeom prst="rect">
          <a:avLst/>
        </a:prstGeom>
        <a:ln>
          <a:noFill/>
        </a:ln>
      </xdr:spPr>
    </xdr:pic>
    <xdr:clientData/>
  </xdr:twoCellAnchor>
  <xdr:twoCellAnchor editAs="oneCell">
    <xdr:from>
      <xdr:col>1</xdr:col>
      <xdr:colOff>360</xdr:colOff>
      <xdr:row>14</xdr:row>
      <xdr:rowOff>0</xdr:rowOff>
    </xdr:from>
    <xdr:to>
      <xdr:col>1</xdr:col>
      <xdr:colOff>294480</xdr:colOff>
      <xdr:row>15</xdr:row>
      <xdr:rowOff>208440</xdr:rowOff>
    </xdr:to>
    <xdr:pic>
      <xdr:nvPicPr>
        <xdr:cNvPr id="4128" name="AutoShape 29"/>
        <xdr:cNvPicPr/>
      </xdr:nvPicPr>
      <xdr:blipFill>
        <a:blip xmlns:r="http://schemas.openxmlformats.org/officeDocument/2006/relationships" r:embed="rId1"/>
        <a:stretch/>
      </xdr:blipFill>
      <xdr:spPr>
        <a:xfrm>
          <a:off x="1472040" y="13930560"/>
          <a:ext cx="294120" cy="1398960"/>
        </a:xfrm>
        <a:prstGeom prst="rect">
          <a:avLst/>
        </a:prstGeom>
        <a:ln>
          <a:noFill/>
        </a:ln>
      </xdr:spPr>
    </xdr:pic>
    <xdr:clientData/>
  </xdr:twoCellAnchor>
  <xdr:twoCellAnchor editAs="oneCell">
    <xdr:from>
      <xdr:col>1</xdr:col>
      <xdr:colOff>360</xdr:colOff>
      <xdr:row>14</xdr:row>
      <xdr:rowOff>0</xdr:rowOff>
    </xdr:from>
    <xdr:to>
      <xdr:col>1</xdr:col>
      <xdr:colOff>294480</xdr:colOff>
      <xdr:row>15</xdr:row>
      <xdr:rowOff>208440</xdr:rowOff>
    </xdr:to>
    <xdr:sp macro="" textlink="">
      <xdr:nvSpPr>
        <xdr:cNvPr id="4129" name="CustomShape 1"/>
        <xdr:cNvSpPr/>
      </xdr:nvSpPr>
      <xdr:spPr>
        <a:xfrm>
          <a:off x="1472040" y="13930560"/>
          <a:ext cx="294120" cy="13989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360</xdr:colOff>
      <xdr:row>14</xdr:row>
      <xdr:rowOff>0</xdr:rowOff>
    </xdr:from>
    <xdr:to>
      <xdr:col>1</xdr:col>
      <xdr:colOff>294480</xdr:colOff>
      <xdr:row>15</xdr:row>
      <xdr:rowOff>217800</xdr:rowOff>
    </xdr:to>
    <xdr:sp macro="" textlink="">
      <xdr:nvSpPr>
        <xdr:cNvPr id="4130" name="CustomShape 1"/>
        <xdr:cNvSpPr/>
      </xdr:nvSpPr>
      <xdr:spPr>
        <a:xfrm>
          <a:off x="1472040" y="13930560"/>
          <a:ext cx="294120" cy="1408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360</xdr:colOff>
      <xdr:row>14</xdr:row>
      <xdr:rowOff>0</xdr:rowOff>
    </xdr:from>
    <xdr:to>
      <xdr:col>1</xdr:col>
      <xdr:colOff>294480</xdr:colOff>
      <xdr:row>15</xdr:row>
      <xdr:rowOff>246600</xdr:rowOff>
    </xdr:to>
    <xdr:sp macro="" textlink="">
      <xdr:nvSpPr>
        <xdr:cNvPr id="4131" name="CustomShape 1"/>
        <xdr:cNvSpPr/>
      </xdr:nvSpPr>
      <xdr:spPr>
        <a:xfrm>
          <a:off x="1472040" y="13930560"/>
          <a:ext cx="294120" cy="14371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360</xdr:colOff>
      <xdr:row>14</xdr:row>
      <xdr:rowOff>0</xdr:rowOff>
    </xdr:from>
    <xdr:to>
      <xdr:col>1</xdr:col>
      <xdr:colOff>294480</xdr:colOff>
      <xdr:row>15</xdr:row>
      <xdr:rowOff>227520</xdr:rowOff>
    </xdr:to>
    <xdr:sp macro="" textlink="">
      <xdr:nvSpPr>
        <xdr:cNvPr id="4132" name="CustomShape 1"/>
        <xdr:cNvSpPr/>
      </xdr:nvSpPr>
      <xdr:spPr>
        <a:xfrm>
          <a:off x="1472040" y="13930560"/>
          <a:ext cx="294120" cy="14180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360</xdr:colOff>
      <xdr:row>14</xdr:row>
      <xdr:rowOff>0</xdr:rowOff>
    </xdr:from>
    <xdr:to>
      <xdr:col>1</xdr:col>
      <xdr:colOff>294480</xdr:colOff>
      <xdr:row>15</xdr:row>
      <xdr:rowOff>246600</xdr:rowOff>
    </xdr:to>
    <xdr:sp macro="" textlink="">
      <xdr:nvSpPr>
        <xdr:cNvPr id="4133" name="CustomShape 1"/>
        <xdr:cNvSpPr/>
      </xdr:nvSpPr>
      <xdr:spPr>
        <a:xfrm>
          <a:off x="1472040" y="13930560"/>
          <a:ext cx="294120" cy="14371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2</xdr:col>
      <xdr:colOff>0</xdr:colOff>
      <xdr:row>14</xdr:row>
      <xdr:rowOff>0</xdr:rowOff>
    </xdr:from>
    <xdr:to>
      <xdr:col>2</xdr:col>
      <xdr:colOff>294120</xdr:colOff>
      <xdr:row>15</xdr:row>
      <xdr:rowOff>246600</xdr:rowOff>
    </xdr:to>
    <xdr:sp macro="" textlink="">
      <xdr:nvSpPr>
        <xdr:cNvPr id="4134" name="CustomShape 1"/>
        <xdr:cNvSpPr/>
      </xdr:nvSpPr>
      <xdr:spPr>
        <a:xfrm>
          <a:off x="2651040" y="13930560"/>
          <a:ext cx="294120" cy="14371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2</xdr:col>
      <xdr:colOff>0</xdr:colOff>
      <xdr:row>14</xdr:row>
      <xdr:rowOff>0</xdr:rowOff>
    </xdr:from>
    <xdr:to>
      <xdr:col>2</xdr:col>
      <xdr:colOff>294120</xdr:colOff>
      <xdr:row>15</xdr:row>
      <xdr:rowOff>208440</xdr:rowOff>
    </xdr:to>
    <xdr:sp macro="" textlink="">
      <xdr:nvSpPr>
        <xdr:cNvPr id="4135" name="CustomShape 1"/>
        <xdr:cNvSpPr/>
      </xdr:nvSpPr>
      <xdr:spPr>
        <a:xfrm>
          <a:off x="2651040" y="13930560"/>
          <a:ext cx="294120" cy="13989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14</xdr:row>
      <xdr:rowOff>0</xdr:rowOff>
    </xdr:from>
    <xdr:to>
      <xdr:col>4</xdr:col>
      <xdr:colOff>294120</xdr:colOff>
      <xdr:row>15</xdr:row>
      <xdr:rowOff>246600</xdr:rowOff>
    </xdr:to>
    <xdr:sp macro="" textlink="">
      <xdr:nvSpPr>
        <xdr:cNvPr id="4136" name="CustomShape 1"/>
        <xdr:cNvSpPr/>
      </xdr:nvSpPr>
      <xdr:spPr>
        <a:xfrm>
          <a:off x="8043480" y="13930560"/>
          <a:ext cx="294120" cy="14371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14</xdr:row>
      <xdr:rowOff>0</xdr:rowOff>
    </xdr:from>
    <xdr:to>
      <xdr:col>4</xdr:col>
      <xdr:colOff>294120</xdr:colOff>
      <xdr:row>15</xdr:row>
      <xdr:rowOff>255600</xdr:rowOff>
    </xdr:to>
    <xdr:sp macro="" textlink="">
      <xdr:nvSpPr>
        <xdr:cNvPr id="4137" name="CustomShape 1"/>
        <xdr:cNvSpPr/>
      </xdr:nvSpPr>
      <xdr:spPr>
        <a:xfrm>
          <a:off x="8043480" y="13930560"/>
          <a:ext cx="294120" cy="14461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14</xdr:row>
      <xdr:rowOff>0</xdr:rowOff>
    </xdr:from>
    <xdr:to>
      <xdr:col>4</xdr:col>
      <xdr:colOff>294120</xdr:colOff>
      <xdr:row>15</xdr:row>
      <xdr:rowOff>255600</xdr:rowOff>
    </xdr:to>
    <xdr:sp macro="" textlink="">
      <xdr:nvSpPr>
        <xdr:cNvPr id="4138" name="CustomShape 1"/>
        <xdr:cNvSpPr/>
      </xdr:nvSpPr>
      <xdr:spPr>
        <a:xfrm>
          <a:off x="8043480" y="13930560"/>
          <a:ext cx="294120" cy="14461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14</xdr:row>
      <xdr:rowOff>0</xdr:rowOff>
    </xdr:from>
    <xdr:to>
      <xdr:col>4</xdr:col>
      <xdr:colOff>294120</xdr:colOff>
      <xdr:row>15</xdr:row>
      <xdr:rowOff>246600</xdr:rowOff>
    </xdr:to>
    <xdr:sp macro="" textlink="">
      <xdr:nvSpPr>
        <xdr:cNvPr id="4139" name="CustomShape 1"/>
        <xdr:cNvSpPr/>
      </xdr:nvSpPr>
      <xdr:spPr>
        <a:xfrm>
          <a:off x="8043480" y="13930560"/>
          <a:ext cx="294120" cy="14371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14</xdr:row>
      <xdr:rowOff>0</xdr:rowOff>
    </xdr:from>
    <xdr:to>
      <xdr:col>4</xdr:col>
      <xdr:colOff>294120</xdr:colOff>
      <xdr:row>15</xdr:row>
      <xdr:rowOff>246600</xdr:rowOff>
    </xdr:to>
    <xdr:sp macro="" textlink="">
      <xdr:nvSpPr>
        <xdr:cNvPr id="4140" name="CustomShape 1"/>
        <xdr:cNvSpPr/>
      </xdr:nvSpPr>
      <xdr:spPr>
        <a:xfrm>
          <a:off x="8043480" y="13930560"/>
          <a:ext cx="294120" cy="14371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14</xdr:row>
      <xdr:rowOff>0</xdr:rowOff>
    </xdr:from>
    <xdr:to>
      <xdr:col>4</xdr:col>
      <xdr:colOff>294120</xdr:colOff>
      <xdr:row>15</xdr:row>
      <xdr:rowOff>246600</xdr:rowOff>
    </xdr:to>
    <xdr:sp macro="" textlink="">
      <xdr:nvSpPr>
        <xdr:cNvPr id="4141" name="CustomShape 1"/>
        <xdr:cNvSpPr/>
      </xdr:nvSpPr>
      <xdr:spPr>
        <a:xfrm>
          <a:off x="8043480" y="13930560"/>
          <a:ext cx="294120" cy="1437120"/>
        </a:xfrm>
        <a:prstGeom prst="rect">
          <a:avLst/>
        </a:prstGeom>
        <a:noFill/>
        <a:ln>
          <a:noFill/>
        </a:ln>
      </xdr:spPr>
      <xdr:style>
        <a:lnRef idx="0">
          <a:scrgbClr r="0" g="0" b="0"/>
        </a:lnRef>
        <a:fillRef idx="0">
          <a:scrgbClr r="0" g="0" b="0"/>
        </a:fillRef>
        <a:effectRef idx="0">
          <a:scrgbClr r="0" g="0" b="0"/>
        </a:effectRef>
        <a:fontRef idx="minor"/>
      </xdr:style>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360</xdr:colOff>
      <xdr:row>35</xdr:row>
      <xdr:rowOff>360</xdr:rowOff>
    </xdr:from>
    <xdr:to>
      <xdr:col>4</xdr:col>
      <xdr:colOff>299880</xdr:colOff>
      <xdr:row>36</xdr:row>
      <xdr:rowOff>109440</xdr:rowOff>
    </xdr:to>
    <xdr:sp macro="" textlink="">
      <xdr:nvSpPr>
        <xdr:cNvPr id="4142" name="CustomShape 1"/>
        <xdr:cNvSpPr/>
      </xdr:nvSpPr>
      <xdr:spPr>
        <a:xfrm>
          <a:off x="8012520" y="41096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2</xdr:col>
      <xdr:colOff>360</xdr:colOff>
      <xdr:row>6</xdr:row>
      <xdr:rowOff>360</xdr:rowOff>
    </xdr:from>
    <xdr:to>
      <xdr:col>2</xdr:col>
      <xdr:colOff>299880</xdr:colOff>
      <xdr:row>6</xdr:row>
      <xdr:rowOff>295560</xdr:rowOff>
    </xdr:to>
    <xdr:sp macro="" textlink="">
      <xdr:nvSpPr>
        <xdr:cNvPr id="4143" name="CustomShape 1"/>
        <xdr:cNvSpPr/>
      </xdr:nvSpPr>
      <xdr:spPr>
        <a:xfrm>
          <a:off x="2620080" y="1519560"/>
          <a:ext cx="299520" cy="2952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6</xdr:row>
      <xdr:rowOff>360</xdr:rowOff>
    </xdr:from>
    <xdr:to>
      <xdr:col>1</xdr:col>
      <xdr:colOff>299520</xdr:colOff>
      <xdr:row>6</xdr:row>
      <xdr:rowOff>295560</xdr:rowOff>
    </xdr:to>
    <xdr:sp macro="" textlink="">
      <xdr:nvSpPr>
        <xdr:cNvPr id="4144" name="CustomShape 1"/>
        <xdr:cNvSpPr/>
      </xdr:nvSpPr>
      <xdr:spPr>
        <a:xfrm>
          <a:off x="1440720" y="1519560"/>
          <a:ext cx="299520" cy="2952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360</xdr:colOff>
      <xdr:row>35</xdr:row>
      <xdr:rowOff>360</xdr:rowOff>
    </xdr:from>
    <xdr:to>
      <xdr:col>4</xdr:col>
      <xdr:colOff>299880</xdr:colOff>
      <xdr:row>36</xdr:row>
      <xdr:rowOff>118440</xdr:rowOff>
    </xdr:to>
    <xdr:sp macro="" textlink="">
      <xdr:nvSpPr>
        <xdr:cNvPr id="4145" name="CustomShape 1"/>
        <xdr:cNvSpPr/>
      </xdr:nvSpPr>
      <xdr:spPr>
        <a:xfrm>
          <a:off x="8012520" y="41096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360</xdr:colOff>
      <xdr:row>35</xdr:row>
      <xdr:rowOff>360</xdr:rowOff>
    </xdr:from>
    <xdr:to>
      <xdr:col>4</xdr:col>
      <xdr:colOff>299880</xdr:colOff>
      <xdr:row>36</xdr:row>
      <xdr:rowOff>118440</xdr:rowOff>
    </xdr:to>
    <xdr:sp macro="" textlink="">
      <xdr:nvSpPr>
        <xdr:cNvPr id="4146" name="CustomShape 1"/>
        <xdr:cNvSpPr/>
      </xdr:nvSpPr>
      <xdr:spPr>
        <a:xfrm>
          <a:off x="8012520" y="41096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360</xdr:colOff>
      <xdr:row>35</xdr:row>
      <xdr:rowOff>360</xdr:rowOff>
    </xdr:from>
    <xdr:to>
      <xdr:col>4</xdr:col>
      <xdr:colOff>299880</xdr:colOff>
      <xdr:row>36</xdr:row>
      <xdr:rowOff>109440</xdr:rowOff>
    </xdr:to>
    <xdr:sp macro="" textlink="">
      <xdr:nvSpPr>
        <xdr:cNvPr id="4147" name="CustomShape 1"/>
        <xdr:cNvSpPr/>
      </xdr:nvSpPr>
      <xdr:spPr>
        <a:xfrm>
          <a:off x="8012520" y="41096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360</xdr:colOff>
      <xdr:row>35</xdr:row>
      <xdr:rowOff>360</xdr:rowOff>
    </xdr:from>
    <xdr:to>
      <xdr:col>4</xdr:col>
      <xdr:colOff>299880</xdr:colOff>
      <xdr:row>36</xdr:row>
      <xdr:rowOff>109440</xdr:rowOff>
    </xdr:to>
    <xdr:sp macro="" textlink="">
      <xdr:nvSpPr>
        <xdr:cNvPr id="4148" name="CustomShape 1"/>
        <xdr:cNvSpPr/>
      </xdr:nvSpPr>
      <xdr:spPr>
        <a:xfrm>
          <a:off x="8012520" y="41096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6</xdr:row>
      <xdr:rowOff>360</xdr:rowOff>
    </xdr:from>
    <xdr:to>
      <xdr:col>1</xdr:col>
      <xdr:colOff>299520</xdr:colOff>
      <xdr:row>6</xdr:row>
      <xdr:rowOff>295560</xdr:rowOff>
    </xdr:to>
    <xdr:sp macro="" textlink="">
      <xdr:nvSpPr>
        <xdr:cNvPr id="4149" name="CustomShape 1"/>
        <xdr:cNvSpPr/>
      </xdr:nvSpPr>
      <xdr:spPr>
        <a:xfrm>
          <a:off x="1440720" y="1519560"/>
          <a:ext cx="299520" cy="2952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6</xdr:row>
      <xdr:rowOff>360</xdr:rowOff>
    </xdr:from>
    <xdr:to>
      <xdr:col>1</xdr:col>
      <xdr:colOff>299520</xdr:colOff>
      <xdr:row>6</xdr:row>
      <xdr:rowOff>295560</xdr:rowOff>
    </xdr:to>
    <xdr:sp macro="" textlink="">
      <xdr:nvSpPr>
        <xdr:cNvPr id="4150" name="CustomShape 1"/>
        <xdr:cNvSpPr/>
      </xdr:nvSpPr>
      <xdr:spPr>
        <a:xfrm>
          <a:off x="1440720" y="1519560"/>
          <a:ext cx="299520" cy="2952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4</xdr:col>
      <xdr:colOff>360</xdr:colOff>
      <xdr:row>35</xdr:row>
      <xdr:rowOff>360</xdr:rowOff>
    </xdr:from>
    <xdr:to>
      <xdr:col>4</xdr:col>
      <xdr:colOff>299880</xdr:colOff>
      <xdr:row>36</xdr:row>
      <xdr:rowOff>109440</xdr:rowOff>
    </xdr:to>
    <xdr:sp macro="" textlink="">
      <xdr:nvSpPr>
        <xdr:cNvPr id="4151" name="CustomShape 1"/>
        <xdr:cNvSpPr/>
      </xdr:nvSpPr>
      <xdr:spPr>
        <a:xfrm>
          <a:off x="8012520" y="41096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35</xdr:row>
      <xdr:rowOff>360</xdr:rowOff>
    </xdr:from>
    <xdr:to>
      <xdr:col>4</xdr:col>
      <xdr:colOff>299880</xdr:colOff>
      <xdr:row>36</xdr:row>
      <xdr:rowOff>109440</xdr:rowOff>
    </xdr:to>
    <xdr:sp macro="" textlink="">
      <xdr:nvSpPr>
        <xdr:cNvPr id="4152" name="CustomShape 1"/>
        <xdr:cNvSpPr/>
      </xdr:nvSpPr>
      <xdr:spPr>
        <a:xfrm>
          <a:off x="8012520" y="41096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35</xdr:row>
      <xdr:rowOff>360</xdr:rowOff>
    </xdr:from>
    <xdr:to>
      <xdr:col>4</xdr:col>
      <xdr:colOff>299880</xdr:colOff>
      <xdr:row>36</xdr:row>
      <xdr:rowOff>118440</xdr:rowOff>
    </xdr:to>
    <xdr:sp macro="" textlink="">
      <xdr:nvSpPr>
        <xdr:cNvPr id="4153" name="CustomShape 1"/>
        <xdr:cNvSpPr/>
      </xdr:nvSpPr>
      <xdr:spPr>
        <a:xfrm>
          <a:off x="8012520" y="41096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35</xdr:row>
      <xdr:rowOff>360</xdr:rowOff>
    </xdr:from>
    <xdr:to>
      <xdr:col>4</xdr:col>
      <xdr:colOff>299880</xdr:colOff>
      <xdr:row>36</xdr:row>
      <xdr:rowOff>118440</xdr:rowOff>
    </xdr:to>
    <xdr:sp macro="" textlink="">
      <xdr:nvSpPr>
        <xdr:cNvPr id="4154" name="CustomShape 1"/>
        <xdr:cNvSpPr/>
      </xdr:nvSpPr>
      <xdr:spPr>
        <a:xfrm>
          <a:off x="8012520" y="4109616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35</xdr:row>
      <xdr:rowOff>360</xdr:rowOff>
    </xdr:from>
    <xdr:to>
      <xdr:col>4</xdr:col>
      <xdr:colOff>299880</xdr:colOff>
      <xdr:row>36</xdr:row>
      <xdr:rowOff>109440</xdr:rowOff>
    </xdr:to>
    <xdr:sp macro="" textlink="">
      <xdr:nvSpPr>
        <xdr:cNvPr id="4155" name="CustomShape 1"/>
        <xdr:cNvSpPr/>
      </xdr:nvSpPr>
      <xdr:spPr>
        <a:xfrm>
          <a:off x="8012520" y="41096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35</xdr:row>
      <xdr:rowOff>360</xdr:rowOff>
    </xdr:from>
    <xdr:to>
      <xdr:col>4</xdr:col>
      <xdr:colOff>299880</xdr:colOff>
      <xdr:row>36</xdr:row>
      <xdr:rowOff>109440</xdr:rowOff>
    </xdr:to>
    <xdr:sp macro="" textlink="">
      <xdr:nvSpPr>
        <xdr:cNvPr id="4156" name="CustomShape 1"/>
        <xdr:cNvSpPr/>
      </xdr:nvSpPr>
      <xdr:spPr>
        <a:xfrm>
          <a:off x="8012520" y="41096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4</xdr:col>
      <xdr:colOff>360</xdr:colOff>
      <xdr:row>35</xdr:row>
      <xdr:rowOff>360</xdr:rowOff>
    </xdr:from>
    <xdr:to>
      <xdr:col>4</xdr:col>
      <xdr:colOff>299880</xdr:colOff>
      <xdr:row>36</xdr:row>
      <xdr:rowOff>109440</xdr:rowOff>
    </xdr:to>
    <xdr:sp macro="" textlink="">
      <xdr:nvSpPr>
        <xdr:cNvPr id="4157" name="CustomShape 1"/>
        <xdr:cNvSpPr/>
      </xdr:nvSpPr>
      <xdr:spPr>
        <a:xfrm>
          <a:off x="8012520" y="410961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6</xdr:row>
      <xdr:rowOff>360</xdr:rowOff>
    </xdr:from>
    <xdr:to>
      <xdr:col>1</xdr:col>
      <xdr:colOff>299520</xdr:colOff>
      <xdr:row>6</xdr:row>
      <xdr:rowOff>257400</xdr:rowOff>
    </xdr:to>
    <xdr:pic>
      <xdr:nvPicPr>
        <xdr:cNvPr id="4158" name="AutoShape 29" descr="data:image/jpeg;base64,/9j/4AAQSkZJRgABAQAAAQABAAD/2wCEAAkGBhQSERUUExQWFRQWGBsZGRgYFhceFhcaGBgYFxgYGhcXHSYfGhwjHBgYHy8gIycpLC0sFx4xNTAqNSYrLCkBCQoKDgwOGg8PGioiHyEvKSwyLCkqKSotKiwpLCwsLC8vKSwpLCwtLCwsLCwsLCksLCwpKSwsLCwsLCwsLCwsLP/AABEIAMkA4QMBIgACEQEDEQH/xAAcAAEAAgMBAQEAAAAAAAAAAAAABQYDBAcCAQj/xABFEAACAQIEAwYDBAcGBAcBAAABAhEAAwQSITEFQVEGEyJhcYEHMpFCobHRFCNSYnLB8BUzgpKy8SRD0uEXVGNzg6OzFv/EABsBAAEFAQEAAAAAAAAAAAAAAAABAgMEBQYH/8QAMBEAAgIBAwIEBQMFAQEAAAAAAQIAAxEEEiExUQUTQWEiMnGBkSNS0RShscHw4ST/2gAMAwEAAhEDEQA/AOz0pSiEUpSiEUpSiEUpSiEUpSiEUpSiEUpSiEhuM9pFsXrVmJe6fZRrBPWSIjyNQ+O7eHDYnur6TaIBDoDmWf2lk5gOo18jTtnwgXbqMGCXAoKt5qTv5aivN7hAvtZvXQCyA5oOhI20568qQHmbFNOm8tWfPIOfr6Ylvw+IV1V0YMrCVYGQQdiDWSqb2aujD3nXNbt2brSLXeAlHP2gNlzHdRpMedXKlmbdV5bYilKUSGKUpRCKUpRCKUpRCKUpRCKUpRCKUpRCKUpRCKUpRCKUJrEuKQ7Mp9GH50RcTLSgNKIkUpSiEUpSiEhe1nCrd6wWdc3dS4iZ0Hi0G+k6VTOznaSVuuYTDqVVABtJ1Y+xFdNrmnbnggwlp+7X9TeadNrbmCQf3TGnTUdKa3ebXhrpZ/8AM/ViMHt3mxxSxaRwmJtI9m58l5QAwnYMV/GrN2dxioow7Xg7Ce7zMM5TkD+0Rt6RVO4PxuziMCcPd1uohAEanLMQeZGh9jVZ4gneW1ugxctkI/KY+RgRzgR7A0buMzQOgN2arCVIOPb2P0PrO6UqudjOLXLloJfI71RoZ1deRP7w2P1qx0iOrjcpyJzVtTVOUb0ilKU+RRSlKIRSlKIRSlKIRSlKIRSlKIRSlKIRSlQnGO0QtIzLAA0BPM9AvOiSV1tY21RzIP4mY1gLFoEhLhYt+8VygA+XiJjyrn2JwSASpUMNxoJ+nOp/tH2ztYyybWIsNbYGUuIwbK0QZUwYOxGtUO3mQmTodiRo0cwaYzqOs7nwrTvVUK3Xacntz95MYXF3LeqXHX+F2G3WKlcD8QsWjf3+cDlcUMPrAI+tVG/iz8oO+9Z+H4025KmJ0PMEDWIp6UhuQZf1NNL5BrVj9J1DhfxTmBiLOX962ZH+RtfoTVt4Z2jw+I/urqk/snRv8p1+lcc4bxO2UIuICZgFdD9B+VbN2xZee7ZlO4zjn0kc/WkwwmBf4TQ5+EMn9xO2UrjnD+P8Rwr/ADlrXIP40I5Qd/vq68H+I1m5C3wbLdd7Z/xbj3pTx1mNd4XfWNyjcO4/jrLdWpxXhqYiy9px4XEeh5EeYMGtm3dDAFSCDsQZB9xXqiZqkqcjgicHbgz28Q1tjle2YJG8jYjyOh96z4i6UkNrmjNGk8w2mzCrv8R+Bnw4q3oyjJc81nwt5wdPcVR+DY4Z2W6M2fQzyP8AL1qID4ts76jUnV6cX4zjgj6f9mSI7QPlzp4WH2xup65efsa6f2f4yMTYW4IDbMBsG5x5HceRrkQRldkmORn7vL3qQ7O9pGwd0kQ1omHUfivmNfI+9NqoSgEIMAzN1+iW9f0h8Q5HuO06/SsWFxK3EV0IZWEgjmDWWp5yJGODFKUohFKUohFKUohFKUohFKUohFKUohMeItlkYAwSCAehIgGuEvj3tlrd4N31s5TmJlY0Ig/jXeqrHans3g8WwF11t39ldWUP1CkHRh5HXpFIfabHhWtTTORYuVOOnUYnJbmJFzfUmsFzC+WlT/G/h5i7DeBe/tnZ03/xLuvrqKjsLxRbdi5aZT3k7xt6+lVbnZQMLk5neVaqq1AdOQ3t2+0hW4aAZj2kx921Y3wzTAOX+I6T/EB+MVM4cC5M6QJ/ryr3atKzAEwNpjbzpy2DcVU9IltackZB9pG4Zjb0YQd/9iNCKl7N4FZiRtNbWK7GF1bIMx+ZSraEHp5+VQBs3bZNtmgA8wd+hI2qLzmLlR1HWMrvrtXAPT/unWWDD4p/kUmDy5VN2eD2mHimeZB0nyFV3gxKnNcGUHQE/KeZyts3tVuw2IVx4dh5fzNTNYTxM7VuFP6fA7iYsHg3wrFrd24ixMDVfdYIP0qawPb4RF1Jj7VuTMnQ5DqD1WZ9qwYPGZTrqKjcdh0xCXLjAZUPhWPtDZiRrMaaHnWe1llL7gfhmLbWtzfqrz3Euox2Hxlp7YuKwdSrLMOJ01U6g+1cX4xh+6uuoPysVkxupg/eKs3EOEWli49sOjahho6k68txUHiOHW7xkzI8+VWaL/POcYxNDwun+lLMDlT/AJnjD4h3AzsmmxPzRy23q1YPs4ipnxChrjCVQaaDXxdT+FV6xZFuIKqREGBoRqND6VZLHaa1dKm9Nt1+0BmRuu2oBq3bv2fB1hq7LGP6Y49pvdmuOC1dFrKEtu0QNgx2I6edXquS8Uxlq3LI+dtcoVTAJ2LE6ACuj9m+MDE4ZLv2ohx0ddG/P3FQaU2bcWdZgeI0AYtQcHr9ZJ0pSrcyYpSlEIpSlEIpSlEIpSlEIpSlEJqcXz9xd7r+87tssb5spiJ5zVB4fYvXLfd4u3KESHJXMCNp6meddJqocT7Lut9r4drlpRK2f2DzIA+by50h6cTS0V6oGRsDPr68SKv4m5hGJtXXgkM6hM42Ay5TooMTpB9KjsVxbh+OYribZw147X1GUE/vj/q+o3rQ4jxR7Yw+KTd1hwdjzAI9JHtWvxvjSYopC5Qo1mJJPn0qP2M6WjQ7sWAEH9ynBGPb1mHjPYvEYYd4IvWOV20cwjkWA1HrqPOtDhy55IPy/wBe1bfD8Zewz5sNda3zj7J9UOhqx4PiXfqWu4XJP/Nw6QrH960x19VNUtU3lrlSAfeaL6nUUpizDD9w4P3X+PxNnsXiyLbkH7XsdByrOmAsYhrpuWwDmKzPhO0mPsmovC22w/eBF7xSQwFvUrmH27fzIJ5xFe04mtm14mBJJJ13Y6n76w7nvFjEA/F0mSy+ZY1lR5PbrIK/h/0e+URy9pXJKZjkLRAaNpg7xUvZ43bCmCA0fKdNelVzF3O8djbefMgiSdef4+VabWnCh5VoMRMn3HSugB2qCes1TRVaoV2wfxkyyDtMWtHTLckjyA/arSt45whQMcrakdah1xWuwH9cqHiyq0EExzp6YfgiTjTJUveTTYxyoUsSo2E6CsmBtHMK18O4MRzqewySogT6VZRAOkz9ZqfLXao6zFicGj6MNeUVGtYFvQcutSd+yUMREjSfv9q08RrUhOBKelsOevBmnjrRuAQYIqc7A8eOHxHdOf1d0xr9l9gffY+oqOwFo3GdF3FsuPPKRoPUTUXiGMg+f0phBPIj7hW4ahvX+3ad7pUJ2O43+k4VGJl18L9SQNG/xCD9am6WcbYhRirdRFKUojIpSlEIpSlEIpSlEIpSlEIpSoztPcZcHiCk5haeI321iOcTRHIu5gveUrtzjMFiFKLcdHUznS2WtEifmjU8/Ev31QLrIgCyC8zmUyhXy5g+RANSb422qJBJbmNCkcqheJXkZ/Dp5HUH0b86qH9QgieiaKg6VAoZtvv3k/2bw63bnjiFEx1qWbjFy/Ko5t2lMAJAZvMt06AVTUwjW2BUmJBI6idRNb+AxOVnGYqp0Bgaa6aHfSqWo01ljFs/T2kuopFjFzzgcdpNPiL1kg/OJMEgd4J3yuNR6Vo8b4mqoFvWrbXLgDq7gpdKTBzkDKx0Osg8zW9/YdxkLXHYzsVbw+REb15c5Ut22ysob5XCsYO5lgeZqnS+xtr5MoMtbYKY3A844lbxaZUkLkzH5SddNtedR1y44Hh3q18V4f4WcHUCSCJUx5H+VQyMpEFdPw9DyHlWhp7hYvA6TSUiysnGf8yLW6ee9eXtBjM1nxeHAaAYU8zy9a1mGUxM678j5ipQ3PElyMBWkzgcQBA5Crt2PvqxadwNPc61zW1iI5+1TvBuKNbcMp+u3vU9dmZleJUebWds6bi8IhtsAANJkDYjUGqRibkec1I4jtSXQqAFkQddfbpUFiX2jWKsg95jaOt0U5mXhPEO6xNu4dgcrH91tDM+x9q1+OsBcuop0zGI6TI/GsBvideQ1/KtjhvDkdGvXcxXNlVQYkxJk9NQNKHZa1LHpNJ0B/UbrjH1kv2C7RjDYgK5i1d8BJ2Vh8rT0kke9der8+8VwIS5CTlZQwnWM2hB66zrVw7GfETuFXD4rMyDRLg1ZROisOYHUaxypoORkdJja3RtcfNrGSeonUqVjw+IW4odGDKdipBB9xWSlmCRiKUpRCKUpRCKUpRCKUr47gCSQB1JgfU0Qn2larcWsje9bH+Nfzr0nEbR2u2z6Ov50R21u05v22+GL5mvYIAg6tY0BB5m3y/w/TpXMld8zKVIZPmBEMp6EHUHyr9OIwO2o8tfwqG7Q9kMNjR+uTxxpcXw3V9G5jyMioWqB5HE3dJ45fSoR/iA/M4Rg+LFdj7Hb6Gt269q6J/u3665T6jlWbtT8K8ZgyXsg4myJMoP1ij963ufVZ9qquD4sBuNR1qPLDhp0VXiVN43A4PtLxgOI3bCgaxGmvhP8q+Xri32kkrcA2+zrqImqrY7QMgkGJ3Xl5b71vWe0MwUtoGA1zAkMJ2kHwj0qotBUkrg/WBKE5T5j2/2JYMfimNsiCCRBJByr11NQS2x1n+vwreaCQMqlIBguSASJIB5wedby5LhVBbIaIEEBRAnpqeU0mmaqoFehlpWNS8DrzIUYYjkRI003B8jWa/hrl+0bYUEiCG2yx+YqUvoRlNyYy5U06bKfSa3sBhkt5Wac93QADSOtXVywwZn6jWfDkjMrD9nsuHLuStwSYJEaHQepqJs4gqdK6FxDh63FKsJH3g8qqXE+z/dIWDzB2IjQmBHnSEYjtLqksyHPJPSeMNxCRWa7j40FQg0r2decEU9Wx1lizTkfJJB8XO58z0n0qU4NxtFttbuoxXNmUruCREGeRiq7btASW1itjDmfWamO1xjHEgurIUK55krj8WXuFoAGgA5KBoon+uda9lZaSPIfnWF70e1bWGMKJ6U4jCgCJplU/aTPZ3j74O9mSSh+e3OjecbZhyNdDwfxCwty7bty4Z9ASsIG/ZJnQ+0Vye9aLbfWsmLtwpJ+yJkb6bGm4IlfV6Cm9tzcHuPWd6pWnwfEG5h7Lt8z20Y+rKCfxrcpZxZGDiKUpREilKUQiuFdpe0F3E33LsSskKk+BQDA8O06amu61yLtt2SuYfM1u01y27FhcUSUkzlYDURsDtFRWkgAgZnQeAWUpqD5uMnpmU61hg2hH3cqyNhl0AjpAFaF++0eH361tWsWdNKAymdwzZYgCbNq+9seG46L0ViB9AasvZ7FcQu62MS4VSJNxwU11yw4aTHQaVVzenQjerTw66BYtqNoZvVixB99AKZdYKl3DmZHiXCgbV57gSUv/EDHYa4Uv2rLFQDpIkHZgw0+6oPtBj+HcRGa/hbli8RpfsZSZ/eU5c49RPQisnaa6Ll6DrkRUPqBJ19THtUZbQfSpeSJm06PT2Vh2TB7qSP/JROJ9nrtt/1bC8vIgFT7o2oPpNecDcZPmUg+hq8lJrxcwoqNkJGJZr0qUvvRz9+ZU04kyNIOh3HI+1WbhPaRFysyHcaivY4f4WYEKoHiLbCdhzJrWucP6joR5zsfSqZoV/mEtCxfiG7OfSSLcXN5iQMttT4QfXT7qnl4ouVWZoLQAFUlp6SRoB5VWcLZ5b+QrcsXGB0bLznp9KvFlAwJl20vZ14x6SwLhFthiOZkkn+ZqE4piFfwDVeZ/LyrBcuM27E+prHkmk255jqtNs+InmReK4Qyobi+JFPijdZ2JHTzrQDdKstq4VMgkHby/7jyqDxGCAYEE5dfakYYmlVqSOHMwuJWKzYRCBqIFeHslfMVmNzKPakDER9pSzDTIqgnWtnKG0/CtBbvM6VmW80iBv+dKpzFLKgJ7y09m+GLcLPcnu0iQN2J2E9PzqR4vwZL1plsLkuNChSZDCRMdCJn2rU7L4gNbuWp8RIcTz2BH3ffVn7N4AtikLaC2paJEknwgx0n8KisstFiqvQzB1FzI7PnG3oJdMPZCIqjZQFHsIrJSlXJy/WKUpRCKUpRCcrxfGv0zEXbd64UAJ7tQcoEMRr1MAb9TUZYCoQguul1Z7wozFt/AFAP2tKnu03YBhimxCIbtl5ZrY+a251JC/aUmTA1E7RUFw7Fpq4HdMX7vMBDIoIyAg6bjWRMEVianetrEsQPTtmdWj0PWPKGeBkccGen4diLutzKwnwi/ZUuR1LrDD61rYns6gGuHYHrauyPZbk/jUr/bT993N4LmEFWEjMPTl7dK3jeE1Z0zM6ZaP82yojAx9DKHf4aqmO9Nv/AN62yj/PbzD8K3MFhsXaT9SVvKNZssl0jqwA8Sn2qx8YtqbTeen1qpf2QCwyBs/LJOb2I1q0FJlxXOpXLHp+4f7GJjF9s+sg/aVpDHzM6zWb9NjTY1ZOCrdvWWXvO8uWxPd4hRcVhygt4h0MHSmK4ZZuYS2y4UWsReaFCOxXTckNqqgAny96lwYw6oISpX19Dx/OJCYd9KMatHGRaw+EFiQXIEdSZ1c9KqYelxHaZzcC+OJt2MXlBUqGVuR61gu3SxMxJjlsBsB0rNh+F3rozW7bMo5iIPpO9a2Q5ssHNMRGs7RFMZRjmSqKtxIIzAWNm11kDSOVew0VMYjssUsly0uBOUfLA3E7zHPyrxwXBW+7724peWyIs84knUx136VTGqrClhzzIG1NZUsOccSK516NbPH8i921pcneAyp5QY2rUyBxB/r3q1VaLBkSQEsgcQT5TyrC9kbcq3Hy5R11np5Vgf5svOKQEtnEXauQTIbEIUnmtYrWLV1ganOJ8hz9OdWb9AuEd2qSzmQMvi8/MDrUPjuBlXIZSrA66QRG1MCFxB6Rb8jAH/M93iLoLE5VUeEdfP06CtWy9eDwEgSCa+28G46GkrrKdZJVTYi4PM3bWKyk+Q0g8zt9/wDOupfC3hOTDNfbV8Q0yd8iEquvmcze4rmfB+z9zFMVDLbVSoLHXxXDlVQAN/wmu94TCratpbQQqKFUdAoAH3CrK8mYXi121fK9Scn6DoJlpSlPnORSlKIRSlKISF7Xcf8A0PDNdADPIVAdsx5mOQEn2rgXHON4rE3GuO+Zm0MAAEDYQo5dd/Ou4/EPgz4jBMLQzXLZDqo3aAQyjzIJiuBW8RqQQRrqp0M8x1BppRX4bpOn8HSg1En58/fE9XeN3Qym7MqBDem1WTB9r1uBWzQw0M86h7dlxbNw22azMFiDlHLf+da2I4YGGZBl9Ki8nAwk1LEDnGc4/P5liv8AE1YKF9WM/MfPrFTfZDiCJiPEQJUgE9dNPpNUHCYa6J1mOv8A31raXEspGdWyzrl3jnE0ByhwRG/0rPSV9DOwXLFlrq3FZVug7qR4hzDD7QrxxSy6gfo6KWy5QWYBbazJgTJJPlyFUEdprFm3lw4h20zsDmWdJk8/IaVMDHvezLauFb1kwpzaOhgiTz9etThwZhnTWVsC3T3/AO6THj+yl5Ue9duKWAzEeIk+5qBK1KY7jl9lNq8xEESIAJ6SV3HOo1jpoetNJHpNzTPZsIcj2xOn4XIFCoRCgCARoPSqj2nvLaxiXAJMKzD3In1j8KjML2he0qqoQ5T4SR4gOYJG48j5Vis4S9i3ZpmTqx0UeQj8BUd7psIaZ+m0Rptayxvh/mXuzeV0BBlWG/UGqslzLYW3r/eXQRE/Lt95BrPwrDYjDMFgXbbGCFOqk/aAPLrUbxnF2GuPatXDMuWOXwlmZcyofQHXyNYNOnJ3beRIq0RHKA5B5EyYaycTctllm3oux1j5oPLWSTW52kw6WygRQpgzAjSYB/GveNxNqzctg5ciIAAup013Bmc0aHTU1DYviRuuzHnEdABsKt6YO9oYcAS7Sr2WBhwomxgcSEJJUPoRB210Br1gbwS4jkSFYEjqAda0s1W3g3A7F7DKWMOSZYHUEGIIOhHka2VQBiw9ZY1LJUNzZ54k9btKcWl1dRctET1III+6ozC8LXEYq9euAG2rFVB2OURJ8gB99bPAbL22a2zK6prbYHUSMpDLuOumlRXGzfy9xatXO6XchTNw7k+k/WpAMTEpB8worY4xn2kBxLIL1zIBkzHL0jy8prRxFiQeR+vLpvVrwHBxaguvjOskbek164zgluWm01jwnmDURs56TZGqTITqO8fDnhkugMwi9+3mzFktAnyGZvULXS6p3w4tyuIu6Q10W1j9mygEemYmrjSzldfZ5l7GKUpRKUUpSiEUpSiEVXO0vYHC42WuJlun/mpo/wDi5N7/AFFWOlEcrMpypxOX4zsbjMMqqsYjDquQqu5TmSh5weROormKXsrMknwsRrvodzzFdK+JHbrE2sScPh37pbYXMwCl2Zhm3YGAARtrPOuc8f8A0q4Ve/cZ3IlS2UsV/iAkjyNM27eR6zp9ENSFFhAII+8ksNilNS2GwL3FLJbZgu5A0qk4LiLAw669R+VdK4B2mtdyiqwGUQRIBnnofxpAcnBly/WWCsMicyCPDrbbrWuuB7u4GtOywIiduseXlUh2hxYW6WT5XGbTrsfz96iDxTSajcLniSi4WJvcfmZ8VfYiGALSSX+0fI1qvidtfKvn6UGrG9oHeo8YPMKmRxmuZS5q08G7Q2UsqjEqVEHwmCeoI61WbtpAisHlzOZY+XoZrAHFRW1reuDJraK9QmGl0/8A6cu4TDobjbktogE7nnVe4jwRbWJJFyR84QA5/ET4Z23kacqs3AMELdhTzfxMfXYewqI4yf8Aih/Db/8A0NUabvLLVoOJiIE80qg4GfvNrCcNw1y9CqCuWfm01Agj7VanG+FrYYFScrcjyI3E8xXx7gw2IYqCUMmNPCTqconb6V47QcR7wpl1AB5c/wDapKfMW1SDwZa0z2ecvPwzVD1O8B7PtiPETltgx1JI3gfzqtWrk1PcM7TGxZa2BJMlWn5Sd5EfhW0pmhq1sNeKustIxSWFvCyoC2VBcxJZyRoTzIE+58q2v7We1eCP4rVzxW7nNdJKN1jr51CYe3l4ddY6tclieviA1+lb/Z7FjEYYK3zISs8xzUj2NSH2mA9ShSxGcHB/n8ze4rjFYjKZgbjbWo5nkqOrD7tf5VgFyNDyrE+KhpmMqsfuqoxyZLVVgYEu/Y/D5MImgGYu+n79xmB+hFTNRvZo/wDB4fzs2z9UBqSqwJz1pzYx9zFKUokcUpSiEUpSiEUpSiE5z8Rewt29d/ScOveMQBct/a8IgMk76aEb6aVz29gCfAZt3BrkcFWHmAa/RFR/GeAWMUuW/bV+h2Zf4WGopMTe0fjVlCCpxlR+QJ+e+4IaXH5+tev7OR/lj0510DtB8KL4H/CXluKNRbvaMPJbgEH3A9apfFeBYixPe2btk9SpKeodZEUxxnqJ0um8Q0ty4Q4PvND+yT0Psa9f2Q4XwiTM880dI2NMBj3A1M+e/wCFS3D2u3XPdrLL4vLQiN6hfy0UtH22KUyy8SGe26khlKsOREHrtXy3cJ2ExrtV0bjZ74XblqCFKOCNQRr+B0qJXDAKzZCkmRI5cvxqpXaW+aZx1NW04XaZDWbBuDMpEdNdKxXkK7iKk5javl5Mwg/0atYkaatgfi5mzwrtWbaBHUkAQCDy5Ag1rtxMXcSLryqSBA1gKZH39OtQ7SDFeLV1p12qEadMkiBFaNkD5paeK3wSXDKwY7htQNNII05jTrUdccgaHT8K1Ld7SJ0NfWcAT50+pCgwY+rCHHabdtFKMQYYcqy8Pw/eMFBieuwgb1Fm+K2rWLgAqYad+lO+PDYPMsNcVBweZJ4jE3UD2SxCzqAdP9uda1vGOkhXZQwhgCRPrWoMXmJJMk7zX0vU6E4GessUFduGA95NYPj+VQLk+o5gdR1+tYcXxXPnCyFFskk7nUaelaFzC3AmfI2T9qNI/LzrXw92WblKMKQjHMBVSSXXrO/dnhGEw4/9G3/oWpCozsxcLYLDE7mzbn1yCpOphPPrPnP1MUpSiMilKUQilKUQilKUQilKUQilKUQkRxDshg75m5hrTE/aC5W/zJB++om58NMMNbL37BiJS5Ij0uTVtpTWRWGCJMt9ijAY/mUPE/C4kqy4y4WWcrOoJBbQzlI0itDF/DjGgQmJS5PJy4H4N+NdLpUZorOOOkeuqtHrONX/AId8QX/lo/8ADdT8HymtVuwPEjoMOB/FctAf6q7fQU/YJL/XWeuPxOG2/hLxJtW7hfW5P+lTW5b+DWN53cMPe5/0V2alGwRT4hce34nHD8GcZGl/Dz/8v/TXq38E8U/95i7Vv+C27/exWuw0o2CRnW3EYzKDwv4M4S2P1r3rzcyWCr/lQfzqV/8ADDh//l//ALLs/wCqrTSnYEh8+z9x/MqGK+FmDZYQXLZGxV5j/ODNVrH/AAfvA/qr9txO1xWUx6pmB+grqlKTaJMmsvToxlBbsVi4+axtEZn+nybVT8V8LeILcJS3aZZMReXQdPGBXbqUrDd1jqddbSSVMqvw7tYq1hjYxdoobLZUYlSHQ+IQQdcpJE9I6Vaq+CvtAGBKtj72LH1ilKUsZFKUohP/2Q=="/>
        <xdr:cNvPicPr/>
      </xdr:nvPicPr>
      <xdr:blipFill>
        <a:blip xmlns:r="http://schemas.openxmlformats.org/officeDocument/2006/relationships" r:embed="rId1"/>
        <a:stretch/>
      </xdr:blipFill>
      <xdr:spPr>
        <a:xfrm>
          <a:off x="1440720" y="1519560"/>
          <a:ext cx="299520" cy="257040"/>
        </a:xfrm>
        <a:prstGeom prst="rect">
          <a:avLst/>
        </a:prstGeom>
        <a:ln>
          <a:noFill/>
        </a:ln>
      </xdr:spPr>
    </xdr:pic>
    <xdr:clientData/>
  </xdr:twoCellAnchor>
  <xdr:twoCellAnchor editAs="oneCell">
    <xdr:from>
      <xdr:col>1</xdr:col>
      <xdr:colOff>0</xdr:colOff>
      <xdr:row>6</xdr:row>
      <xdr:rowOff>360</xdr:rowOff>
    </xdr:from>
    <xdr:to>
      <xdr:col>1</xdr:col>
      <xdr:colOff>299520</xdr:colOff>
      <xdr:row>6</xdr:row>
      <xdr:rowOff>257400</xdr:rowOff>
    </xdr:to>
    <xdr:pic>
      <xdr:nvPicPr>
        <xdr:cNvPr id="4159" name="AutoShape 29" descr="data:image/jpeg;base64,/9j/4AAQSkZJRgABAQAAAQABAAD/2wCEAAkGBhQSERUUExQWFRQWGBsZGRgYFhceFhcaGBgYFxgYGhcXHSYfGhwjHBgYHy8gIycpLC0sFx4xNTAqNSYrLCkBCQoKDgwOGg8PGioiHyEvKSwyLCkqKSotKiwpLCwsLC8vKSwpLCwtLCwsLCwsLCksLCwpKSwsLCwsLCwsLCwsLP/AABEIAMkA4QMBIgACEQEDEQH/xAAcAAEAAgMBAQEAAAAAAAAAAAAABQYDBAcCAQj/xABFEAACAQIEAwYDBAcGBAcBAAABAhEAAwQSITEFQVEGEyJhcYEHMpFCobHRFCNSYnLB8BUzgpKy8SRD0uEXVGNzg6OzFv/EABsBAAEFAQEAAAAAAAAAAAAAAAABAgMEBQYH/8QAMBEAAgIBAwIEBQMFAQEAAAAAAQIAAxEEEiExUQUTQWEiMnGBkSNS0RShscHw4ST/2gAMAwEAAhEDEQA/AOz0pSiEUpSiEUpSiEUpSiEUpSiEUpSiEUpSiEhuM9pFsXrVmJe6fZRrBPWSIjyNQ+O7eHDYnur6TaIBDoDmWf2lk5gOo18jTtnwgXbqMGCXAoKt5qTv5aivN7hAvtZvXQCyA5oOhI20568qQHmbFNOm8tWfPIOfr6Ylvw+IV1V0YMrCVYGQQdiDWSqb2aujD3nXNbt2brSLXeAlHP2gNlzHdRpMedXKlmbdV5bYilKUSGKUpRCKUpRCKUpRCKUpRCKUpRCKUpRCKUpRCKUpRCKUJrEuKQ7Mp9GH50RcTLSgNKIkUpSiEUpSiEhe1nCrd6wWdc3dS4iZ0Hi0G+k6VTOznaSVuuYTDqVVABtJ1Y+xFdNrmnbnggwlp+7X9TeadNrbmCQf3TGnTUdKa3ebXhrpZ/8AM/ViMHt3mxxSxaRwmJtI9m58l5QAwnYMV/GrN2dxioow7Xg7Ce7zMM5TkD+0Rt6RVO4PxuziMCcPd1uohAEanLMQeZGh9jVZ4gneW1ugxctkI/KY+RgRzgR7A0buMzQOgN2arCVIOPb2P0PrO6UqudjOLXLloJfI71RoZ1deRP7w2P1qx0iOrjcpyJzVtTVOUb0ilKU+RRSlKIRSlKIRSlKIRSlKIRSlKIRSlKIRSlQnGO0QtIzLAA0BPM9AvOiSV1tY21RzIP4mY1gLFoEhLhYt+8VygA+XiJjyrn2JwSASpUMNxoJ+nOp/tH2ztYyybWIsNbYGUuIwbK0QZUwYOxGtUO3mQmTodiRo0cwaYzqOs7nwrTvVUK3Xacntz95MYXF3LeqXHX+F2G3WKlcD8QsWjf3+cDlcUMPrAI+tVG/iz8oO+9Z+H4025KmJ0PMEDWIp6UhuQZf1NNL5BrVj9J1DhfxTmBiLOX962ZH+RtfoTVt4Z2jw+I/urqk/snRv8p1+lcc4bxO2UIuICZgFdD9B+VbN2xZee7ZlO4zjn0kc/WkwwmBf4TQ5+EMn9xO2UrjnD+P8Rwr/ADlrXIP40I5Qd/vq68H+I1m5C3wbLdd7Z/xbj3pTx1mNd4XfWNyjcO4/jrLdWpxXhqYiy9px4XEeh5EeYMGtm3dDAFSCDsQZB9xXqiZqkqcjgicHbgz28Q1tjle2YJG8jYjyOh96z4i6UkNrmjNGk8w2mzCrv8R+Bnw4q3oyjJc81nwt5wdPcVR+DY4Z2W6M2fQzyP8AL1qID4ts76jUnV6cX4zjgj6f9mSI7QPlzp4WH2xup65efsa6f2f4yMTYW4IDbMBsG5x5HceRrkQRldkmORn7vL3qQ7O9pGwd0kQ1omHUfivmNfI+9NqoSgEIMAzN1+iW9f0h8Q5HuO06/SsWFxK3EV0IZWEgjmDWWp5yJGODFKUohFKUohFKUohFKUohFKUohFKUohMeItlkYAwSCAehIgGuEvj3tlrd4N31s5TmJlY0Ig/jXeqrHans3g8WwF11t39ldWUP1CkHRh5HXpFIfabHhWtTTORYuVOOnUYnJbmJFzfUmsFzC+WlT/G/h5i7DeBe/tnZ03/xLuvrqKjsLxRbdi5aZT3k7xt6+lVbnZQMLk5neVaqq1AdOQ3t2+0hW4aAZj2kx921Y3wzTAOX+I6T/EB+MVM4cC5M6QJ/ryr3atKzAEwNpjbzpy2DcVU9IltackZB9pG4Zjb0YQd/9iNCKl7N4FZiRtNbWK7GF1bIMx+ZSraEHp5+VQBs3bZNtmgA8wd+hI2qLzmLlR1HWMrvrtXAPT/unWWDD4p/kUmDy5VN2eD2mHimeZB0nyFV3gxKnNcGUHQE/KeZyts3tVuw2IVx4dh5fzNTNYTxM7VuFP6fA7iYsHg3wrFrd24ixMDVfdYIP0qawPb4RF1Jj7VuTMnQ5DqD1WZ9qwYPGZTrqKjcdh0xCXLjAZUPhWPtDZiRrMaaHnWe1llL7gfhmLbWtzfqrz3Euox2Hxlp7YuKwdSrLMOJ01U6g+1cX4xh+6uuoPysVkxupg/eKs3EOEWli49sOjahho6k68txUHiOHW7xkzI8+VWaL/POcYxNDwun+lLMDlT/AJnjD4h3AzsmmxPzRy23q1YPs4ipnxChrjCVQaaDXxdT+FV6xZFuIKqREGBoRqND6VZLHaa1dKm9Nt1+0BmRuu2oBq3bv2fB1hq7LGP6Y49pvdmuOC1dFrKEtu0QNgx2I6edXquS8Uxlq3LI+dtcoVTAJ2LE6ACuj9m+MDE4ZLv2ohx0ddG/P3FQaU2bcWdZgeI0AYtQcHr9ZJ0pSrcyYpSlEIpSlEIpSlEIpSlEIpSlEJqcXz9xd7r+87tssb5spiJ5zVB4fYvXLfd4u3KESHJXMCNp6meddJqocT7Lut9r4drlpRK2f2DzIA+by50h6cTS0V6oGRsDPr68SKv4m5hGJtXXgkM6hM42Ay5TooMTpB9KjsVxbh+OYribZw147X1GUE/vj/q+o3rQ4jxR7Yw+KTd1hwdjzAI9JHtWvxvjSYopC5Qo1mJJPn0qP2M6WjQ7sWAEH9ynBGPb1mHjPYvEYYd4IvWOV20cwjkWA1HrqPOtDhy55IPy/wBe1bfD8Zewz5sNda3zj7J9UOhqx4PiXfqWu4XJP/Nw6QrH960x19VNUtU3lrlSAfeaL6nUUpizDD9w4P3X+PxNnsXiyLbkH7XsdByrOmAsYhrpuWwDmKzPhO0mPsmovC22w/eBF7xSQwFvUrmH27fzIJ5xFe04mtm14mBJJJ13Y6n76w7nvFjEA/F0mSy+ZY1lR5PbrIK/h/0e+URy9pXJKZjkLRAaNpg7xUvZ43bCmCA0fKdNelVzF3O8djbefMgiSdef4+VabWnCh5VoMRMn3HSugB2qCes1TRVaoV2wfxkyyDtMWtHTLckjyA/arSt45whQMcrakdah1xWuwH9cqHiyq0EExzp6YfgiTjTJUveTTYxyoUsSo2E6CsmBtHMK18O4MRzqewySogT6VZRAOkz9ZqfLXao6zFicGj6MNeUVGtYFvQcutSd+yUMREjSfv9q08RrUhOBKelsOevBmnjrRuAQYIqc7A8eOHxHdOf1d0xr9l9gffY+oqOwFo3GdF3FsuPPKRoPUTUXiGMg+f0phBPIj7hW4ahvX+3ad7pUJ2O43+k4VGJl18L9SQNG/xCD9am6WcbYhRirdRFKUojIpSlEIpSlEIpSlEIpSlEIpSoztPcZcHiCk5haeI321iOcTRHIu5gveUrtzjMFiFKLcdHUznS2WtEifmjU8/Ev31QLrIgCyC8zmUyhXy5g+RANSb422qJBJbmNCkcqheJXkZ/Dp5HUH0b86qH9QgieiaKg6VAoZtvv3k/2bw63bnjiFEx1qWbjFy/Ko5t2lMAJAZvMt06AVTUwjW2BUmJBI6idRNb+AxOVnGYqp0Bgaa6aHfSqWo01ljFs/T2kuopFjFzzgcdpNPiL1kg/OJMEgd4J3yuNR6Vo8b4mqoFvWrbXLgDq7gpdKTBzkDKx0Osg8zW9/YdxkLXHYzsVbw+REb15c5Ut22ysob5XCsYO5lgeZqnS+xtr5MoMtbYKY3A844lbxaZUkLkzH5SddNtedR1y44Hh3q18V4f4WcHUCSCJUx5H+VQyMpEFdPw9DyHlWhp7hYvA6TSUiysnGf8yLW6ee9eXtBjM1nxeHAaAYU8zy9a1mGUxM678j5ipQ3PElyMBWkzgcQBA5Crt2PvqxadwNPc61zW1iI5+1TvBuKNbcMp+u3vU9dmZleJUebWds6bi8IhtsAANJkDYjUGqRibkec1I4jtSXQqAFkQddfbpUFiX2jWKsg95jaOt0U5mXhPEO6xNu4dgcrH91tDM+x9q1+OsBcuop0zGI6TI/GsBvideQ1/KtjhvDkdGvXcxXNlVQYkxJk9NQNKHZa1LHpNJ0B/UbrjH1kv2C7RjDYgK5i1d8BJ2Vh8rT0kke9der8+8VwIS5CTlZQwnWM2hB66zrVw7GfETuFXD4rMyDRLg1ZROisOYHUaxypoORkdJja3RtcfNrGSeonUqVjw+IW4odGDKdipBB9xWSlmCRiKUpRCKUpRCKUpRCKUr47gCSQB1JgfU0Qn2larcWsje9bH+Nfzr0nEbR2u2z6Ov50R21u05v22+GL5mvYIAg6tY0BB5m3y/w/TpXMld8zKVIZPmBEMp6EHUHyr9OIwO2o8tfwqG7Q9kMNjR+uTxxpcXw3V9G5jyMioWqB5HE3dJ45fSoR/iA/M4Rg+LFdj7Hb6Gt269q6J/u3665T6jlWbtT8K8ZgyXsg4myJMoP1ij963ufVZ9qquD4sBuNR1qPLDhp0VXiVN43A4PtLxgOI3bCgaxGmvhP8q+Xri32kkrcA2+zrqImqrY7QMgkGJ3Xl5b71vWe0MwUtoGA1zAkMJ2kHwj0qotBUkrg/WBKE5T5j2/2JYMfimNsiCCRBJByr11NQS2x1n+vwreaCQMqlIBguSASJIB5wedby5LhVBbIaIEEBRAnpqeU0mmaqoFehlpWNS8DrzIUYYjkRI003B8jWa/hrl+0bYUEiCG2yx+YqUvoRlNyYy5U06bKfSa3sBhkt5Wac93QADSOtXVywwZn6jWfDkjMrD9nsuHLuStwSYJEaHQepqJs4gqdK6FxDh63FKsJH3g8qqXE+z/dIWDzB2IjQmBHnSEYjtLqksyHPJPSeMNxCRWa7j40FQg0r2decEU9Wx1lizTkfJJB8XO58z0n0qU4NxtFttbuoxXNmUruCREGeRiq7btASW1itjDmfWamO1xjHEgurIUK55krj8WXuFoAGgA5KBoon+uda9lZaSPIfnWF70e1bWGMKJ6U4jCgCJplU/aTPZ3j74O9mSSh+e3OjecbZhyNdDwfxCwty7bty4Z9ASsIG/ZJnQ+0Vye9aLbfWsmLtwpJ+yJkb6bGm4IlfV6Cm9tzcHuPWd6pWnwfEG5h7Lt8z20Y+rKCfxrcpZxZGDiKUpREilKUQiuFdpe0F3E33LsSskKk+BQDA8O06amu61yLtt2SuYfM1u01y27FhcUSUkzlYDURsDtFRWkgAgZnQeAWUpqD5uMnpmU61hg2hH3cqyNhl0AjpAFaF++0eH361tWsWdNKAymdwzZYgCbNq+9seG46L0ViB9AasvZ7FcQu62MS4VSJNxwU11yw4aTHQaVVzenQjerTw66BYtqNoZvVixB99AKZdYKl3DmZHiXCgbV57gSUv/EDHYa4Uv2rLFQDpIkHZgw0+6oPtBj+HcRGa/hbli8RpfsZSZ/eU5c49RPQisnaa6Ll6DrkRUPqBJ19THtUZbQfSpeSJm06PT2Vh2TB7qSP/JROJ9nrtt/1bC8vIgFT7o2oPpNecDcZPmUg+hq8lJrxcwoqNkJGJZr0qUvvRz9+ZU04kyNIOh3HI+1WbhPaRFysyHcaivY4f4WYEKoHiLbCdhzJrWucP6joR5zsfSqZoV/mEtCxfiG7OfSSLcXN5iQMttT4QfXT7qnl4ouVWZoLQAFUlp6SRoB5VWcLZ5b+QrcsXGB0bLznp9KvFlAwJl20vZ14x6SwLhFthiOZkkn+ZqE4piFfwDVeZ/LyrBcuM27E+prHkmk255jqtNs+InmReK4Qyobi+JFPijdZ2JHTzrQDdKstq4VMgkHby/7jyqDxGCAYEE5dfakYYmlVqSOHMwuJWKzYRCBqIFeHslfMVmNzKPakDER9pSzDTIqgnWtnKG0/CtBbvM6VmW80iBv+dKpzFLKgJ7y09m+GLcLPcnu0iQN2J2E9PzqR4vwZL1plsLkuNChSZDCRMdCJn2rU7L4gNbuWp8RIcTz2BH3ffVn7N4AtikLaC2paJEknwgx0n8KisstFiqvQzB1FzI7PnG3oJdMPZCIqjZQFHsIrJSlXJy/WKUpRCKUpRCcrxfGv0zEXbd64UAJ7tQcoEMRr1MAb9TUZYCoQguul1Z7wozFt/AFAP2tKnu03YBhimxCIbtl5ZrY+a251JC/aUmTA1E7RUFw7Fpq4HdMX7vMBDIoIyAg6bjWRMEVianetrEsQPTtmdWj0PWPKGeBkccGen4diLutzKwnwi/ZUuR1LrDD61rYns6gGuHYHrauyPZbk/jUr/bT993N4LmEFWEjMPTl7dK3jeE1Z0zM6ZaP82yojAx9DKHf4aqmO9Nv/AN62yj/PbzD8K3MFhsXaT9SVvKNZssl0jqwA8Sn2qx8YtqbTeen1qpf2QCwyBs/LJOb2I1q0FJlxXOpXLHp+4f7GJjF9s+sg/aVpDHzM6zWb9NjTY1ZOCrdvWWXvO8uWxPd4hRcVhygt4h0MHSmK4ZZuYS2y4UWsReaFCOxXTckNqqgAny96lwYw6oISpX19Dx/OJCYd9KMatHGRaw+EFiQXIEdSZ1c9KqYelxHaZzcC+OJt2MXlBUqGVuR61gu3SxMxJjlsBsB0rNh+F3rozW7bMo5iIPpO9a2Q5ssHNMRGs7RFMZRjmSqKtxIIzAWNm11kDSOVew0VMYjssUsly0uBOUfLA3E7zHPyrxwXBW+7724peWyIs84knUx136VTGqrClhzzIG1NZUsOccSK516NbPH8i921pcneAyp5QY2rUyBxB/r3q1VaLBkSQEsgcQT5TyrC9kbcq3Hy5R11np5Vgf5svOKQEtnEXauQTIbEIUnmtYrWLV1ganOJ8hz9OdWb9AuEd2qSzmQMvi8/MDrUPjuBlXIZSrA66QRG1MCFxB6Rb8jAH/M93iLoLE5VUeEdfP06CtWy9eDwEgSCa+28G46GkrrKdZJVTYi4PM3bWKyk+Q0g8zt9/wDOupfC3hOTDNfbV8Q0yd8iEquvmcze4rmfB+z9zFMVDLbVSoLHXxXDlVQAN/wmu94TCratpbQQqKFUdAoAH3CrK8mYXi121fK9Scn6DoJlpSlPnORSlKIRSlKISF7Xcf8A0PDNdADPIVAdsx5mOQEn2rgXHON4rE3GuO+Zm0MAAEDYQo5dd/Ou4/EPgz4jBMLQzXLZDqo3aAQyjzIJiuBW8RqQQRrqp0M8x1BppRX4bpOn8HSg1En58/fE9XeN3Qym7MqBDem1WTB9r1uBWzQw0M86h7dlxbNw22azMFiDlHLf+da2I4YGGZBl9Ki8nAwk1LEDnGc4/P5liv8AE1YKF9WM/MfPrFTfZDiCJiPEQJUgE9dNPpNUHCYa6J1mOv8A31raXEspGdWyzrl3jnE0ByhwRG/0rPSV9DOwXLFlrq3FZVug7qR4hzDD7QrxxSy6gfo6KWy5QWYBbazJgTJJPlyFUEdprFm3lw4h20zsDmWdJk8/IaVMDHvezLauFb1kwpzaOhgiTz9etThwZhnTWVsC3T3/AO6THj+yl5Ue9duKWAzEeIk+5qBK1KY7jl9lNq8xEESIAJ6SV3HOo1jpoetNJHpNzTPZsIcj2xOn4XIFCoRCgCARoPSqj2nvLaxiXAJMKzD3In1j8KjML2he0qqoQ5T4SR4gOYJG48j5Vis4S9i3ZpmTqx0UeQj8BUd7psIaZ+m0Rptayxvh/mXuzeV0BBlWG/UGqslzLYW3r/eXQRE/Lt95BrPwrDYjDMFgXbbGCFOqk/aAPLrUbxnF2GuPatXDMuWOXwlmZcyofQHXyNYNOnJ3beRIq0RHKA5B5EyYaycTctllm3oux1j5oPLWSTW52kw6WygRQpgzAjSYB/GveNxNqzctg5ciIAAup013Bmc0aHTU1DYviRuuzHnEdABsKt6YO9oYcAS7Sr2WBhwomxgcSEJJUPoRB210Br1gbwS4jkSFYEjqAda0s1W3g3A7F7DKWMOSZYHUEGIIOhHka2VQBiw9ZY1LJUNzZ54k9btKcWl1dRctET1III+6ozC8LXEYq9euAG2rFVB2OURJ8gB99bPAbL22a2zK6prbYHUSMpDLuOumlRXGzfy9xatXO6XchTNw7k+k/WpAMTEpB8worY4xn2kBxLIL1zIBkzHL0jy8prRxFiQeR+vLpvVrwHBxaguvjOskbek164zgluWm01jwnmDURs56TZGqTITqO8fDnhkugMwi9+3mzFktAnyGZvULXS6p3w4tyuIu6Q10W1j9mygEemYmrjSzldfZ5l7GKUpRKUUpSiEUpSiEVXO0vYHC42WuJlun/mpo/wDi5N7/AFFWOlEcrMpypxOX4zsbjMMqqsYjDquQqu5TmSh5weROormKXsrMknwsRrvodzzFdK+JHbrE2sScPh37pbYXMwCl2Zhm3YGAARtrPOuc8f8A0q4Ve/cZ3IlS2UsV/iAkjyNM27eR6zp9ENSFFhAII+8ksNilNS2GwL3FLJbZgu5A0qk4LiLAw669R+VdK4B2mtdyiqwGUQRIBnnofxpAcnBly/WWCsMicyCPDrbbrWuuB7u4GtOywIiduseXlUh2hxYW6WT5XGbTrsfz96iDxTSajcLniSi4WJvcfmZ8VfYiGALSSX+0fI1qvidtfKvn6UGrG9oHeo8YPMKmRxmuZS5q08G7Q2UsqjEqVEHwmCeoI61WbtpAisHlzOZY+XoZrAHFRW1reuDJraK9QmGl0/8A6cu4TDobjbktogE7nnVe4jwRbWJJFyR84QA5/ET4Z23kacqs3AMELdhTzfxMfXYewqI4yf8Aih/Db/8A0NUabvLLVoOJiIE80qg4GfvNrCcNw1y9CqCuWfm01Agj7VanG+FrYYFScrcjyI3E8xXx7gw2IYqCUMmNPCTqconb6V47QcR7wpl1AB5c/wDapKfMW1SDwZa0z2ecvPwzVD1O8B7PtiPETltgx1JI3gfzqtWrk1PcM7TGxZa2BJMlWn5Sd5EfhW0pmhq1sNeKustIxSWFvCyoC2VBcxJZyRoTzIE+58q2v7We1eCP4rVzxW7nNdJKN1jr51CYe3l4ddY6tclieviA1+lb/Z7FjEYYK3zISs8xzUj2NSH2mA9ShSxGcHB/n8ze4rjFYjKZgbjbWo5nkqOrD7tf5VgFyNDyrE+KhpmMqsfuqoxyZLVVgYEu/Y/D5MImgGYu+n79xmB+hFTNRvZo/wDB4fzs2z9UBqSqwJz1pzYx9zFKUokcUpSiEUpSiEUpSiE5z8Rewt29d/ScOveMQBct/a8IgMk76aEb6aVz29gCfAZt3BrkcFWHmAa/RFR/GeAWMUuW/bV+h2Zf4WGopMTe0fjVlCCpxlR+QJ+e+4IaXH5+tev7OR/lj0510DtB8KL4H/CXluKNRbvaMPJbgEH3A9apfFeBYixPe2btk9SpKeodZEUxxnqJ0um8Q0ty4Q4PvND+yT0Psa9f2Q4XwiTM880dI2NMBj3A1M+e/wCFS3D2u3XPdrLL4vLQiN6hfy0UtH22KUyy8SGe26khlKsOREHrtXy3cJ2ExrtV0bjZ74XblqCFKOCNQRr+B0qJXDAKzZCkmRI5cvxqpXaW+aZx1NW04XaZDWbBuDMpEdNdKxXkK7iKk5javl5Mwg/0atYkaatgfi5mzwrtWbaBHUkAQCDy5Ag1rtxMXcSLryqSBA1gKZH39OtQ7SDFeLV1p12qEadMkiBFaNkD5paeK3wSXDKwY7htQNNII05jTrUdccgaHT8K1Ld7SJ0NfWcAT50+pCgwY+rCHHabdtFKMQYYcqy8Pw/eMFBieuwgb1Fm+K2rWLgAqYad+lO+PDYPMsNcVBweZJ4jE3UD2SxCzqAdP9uda1vGOkhXZQwhgCRPrWoMXmJJMk7zX0vU6E4GessUFduGA95NYPj+VQLk+o5gdR1+tYcXxXPnCyFFskk7nUaelaFzC3AmfI2T9qNI/LzrXw92WblKMKQjHMBVSSXXrO/dnhGEw4/9G3/oWpCozsxcLYLDE7mzbn1yCpOphPPrPnP1MUpSiMilKUQilKUQilKUQilKUQilKUQkRxDshg75m5hrTE/aC5W/zJB++om58NMMNbL37BiJS5Ij0uTVtpTWRWGCJMt9ijAY/mUPE/C4kqy4y4WWcrOoJBbQzlI0itDF/DjGgQmJS5PJy4H4N+NdLpUZorOOOkeuqtHrONX/AId8QX/lo/8ADdT8HymtVuwPEjoMOB/FctAf6q7fQU/YJL/XWeuPxOG2/hLxJtW7hfW5P+lTW5b+DWN53cMPe5/0V2alGwRT4hce34nHD8GcZGl/Dz/8v/TXq38E8U/95i7Vv+C27/exWuw0o2CRnW3EYzKDwv4M4S2P1r3rzcyWCr/lQfzqV/8ADDh//l//ALLs/wCqrTSnYEh8+z9x/MqGK+FmDZYQXLZGxV5j/ODNVrH/AAfvA/qr9txO1xWUx6pmB+grqlKTaJMmsvToxlBbsVi4+axtEZn+nybVT8V8LeILcJS3aZZMReXQdPGBXbqUrDd1jqddbSSVMqvw7tYq1hjYxdoobLZUYlSHQ+IQQdcpJE9I6Vaq+CvtAGBKtj72LH1ilKUsZFKUohP/2Q=="/>
        <xdr:cNvPicPr/>
      </xdr:nvPicPr>
      <xdr:blipFill>
        <a:blip xmlns:r="http://schemas.openxmlformats.org/officeDocument/2006/relationships" r:embed="rId1"/>
        <a:stretch/>
      </xdr:blipFill>
      <xdr:spPr>
        <a:xfrm>
          <a:off x="1440720" y="1519560"/>
          <a:ext cx="299520" cy="257040"/>
        </a:xfrm>
        <a:prstGeom prst="rect">
          <a:avLst/>
        </a:prstGeom>
        <a:ln>
          <a:noFill/>
        </a:ln>
      </xdr:spPr>
    </xdr:pic>
    <xdr:clientData/>
  </xdr:twoCellAnchor>
  <xdr:twoCellAnchor editAs="oneCell">
    <xdr:from>
      <xdr:col>1</xdr:col>
      <xdr:colOff>0</xdr:colOff>
      <xdr:row>6</xdr:row>
      <xdr:rowOff>360</xdr:rowOff>
    </xdr:from>
    <xdr:to>
      <xdr:col>1</xdr:col>
      <xdr:colOff>299520</xdr:colOff>
      <xdr:row>6</xdr:row>
      <xdr:rowOff>257400</xdr:rowOff>
    </xdr:to>
    <xdr:sp macro="" textlink="">
      <xdr:nvSpPr>
        <xdr:cNvPr id="4160" name="CustomShape 1"/>
        <xdr:cNvSpPr/>
      </xdr:nvSpPr>
      <xdr:spPr>
        <a:xfrm>
          <a:off x="1440720" y="1519560"/>
          <a:ext cx="299520" cy="2570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6</xdr:row>
      <xdr:rowOff>360</xdr:rowOff>
    </xdr:from>
    <xdr:to>
      <xdr:col>1</xdr:col>
      <xdr:colOff>299520</xdr:colOff>
      <xdr:row>6</xdr:row>
      <xdr:rowOff>266760</xdr:rowOff>
    </xdr:to>
    <xdr:sp macro="" textlink="">
      <xdr:nvSpPr>
        <xdr:cNvPr id="4161" name="CustomShape 1"/>
        <xdr:cNvSpPr/>
      </xdr:nvSpPr>
      <xdr:spPr>
        <a:xfrm>
          <a:off x="1440720" y="1519560"/>
          <a:ext cx="299520" cy="2664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2</xdr:col>
      <xdr:colOff>360</xdr:colOff>
      <xdr:row>6</xdr:row>
      <xdr:rowOff>360</xdr:rowOff>
    </xdr:from>
    <xdr:to>
      <xdr:col>2</xdr:col>
      <xdr:colOff>299880</xdr:colOff>
      <xdr:row>6</xdr:row>
      <xdr:rowOff>257400</xdr:rowOff>
    </xdr:to>
    <xdr:sp macro="" textlink="">
      <xdr:nvSpPr>
        <xdr:cNvPr id="4162" name="CustomShape 1"/>
        <xdr:cNvSpPr/>
      </xdr:nvSpPr>
      <xdr:spPr>
        <a:xfrm>
          <a:off x="2620080" y="1519560"/>
          <a:ext cx="299520" cy="2570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6</xdr:row>
      <xdr:rowOff>360</xdr:rowOff>
    </xdr:from>
    <xdr:to>
      <xdr:col>1</xdr:col>
      <xdr:colOff>299520</xdr:colOff>
      <xdr:row>6</xdr:row>
      <xdr:rowOff>295560</xdr:rowOff>
    </xdr:to>
    <xdr:sp macro="" textlink="">
      <xdr:nvSpPr>
        <xdr:cNvPr id="4163" name="CustomShape 1"/>
        <xdr:cNvSpPr/>
      </xdr:nvSpPr>
      <xdr:spPr>
        <a:xfrm>
          <a:off x="1440720" y="1519560"/>
          <a:ext cx="299520" cy="2952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6</xdr:row>
      <xdr:rowOff>360</xdr:rowOff>
    </xdr:from>
    <xdr:to>
      <xdr:col>1</xdr:col>
      <xdr:colOff>299520</xdr:colOff>
      <xdr:row>6</xdr:row>
      <xdr:rowOff>276480</xdr:rowOff>
    </xdr:to>
    <xdr:sp macro="" textlink="">
      <xdr:nvSpPr>
        <xdr:cNvPr id="4164" name="CustomShape 1"/>
        <xdr:cNvSpPr/>
      </xdr:nvSpPr>
      <xdr:spPr>
        <a:xfrm>
          <a:off x="1440720" y="1519560"/>
          <a:ext cx="299520" cy="2761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6</xdr:row>
      <xdr:rowOff>360</xdr:rowOff>
    </xdr:from>
    <xdr:to>
      <xdr:col>1</xdr:col>
      <xdr:colOff>299520</xdr:colOff>
      <xdr:row>6</xdr:row>
      <xdr:rowOff>295560</xdr:rowOff>
    </xdr:to>
    <xdr:sp macro="" textlink="">
      <xdr:nvSpPr>
        <xdr:cNvPr id="4165" name="CustomShape 1"/>
        <xdr:cNvSpPr/>
      </xdr:nvSpPr>
      <xdr:spPr>
        <a:xfrm>
          <a:off x="1440720" y="1519560"/>
          <a:ext cx="299520" cy="2952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7</xdr:col>
      <xdr:colOff>39960</xdr:colOff>
      <xdr:row>1</xdr:row>
      <xdr:rowOff>76320</xdr:rowOff>
    </xdr:from>
    <xdr:to>
      <xdr:col>7</xdr:col>
      <xdr:colOff>299880</xdr:colOff>
      <xdr:row>1</xdr:row>
      <xdr:rowOff>194760</xdr:rowOff>
    </xdr:to>
    <xdr:sp macro="" textlink="">
      <xdr:nvSpPr>
        <xdr:cNvPr id="4166" name="CustomShape 1"/>
        <xdr:cNvSpPr/>
      </xdr:nvSpPr>
      <xdr:spPr>
        <a:xfrm>
          <a:off x="10742040" y="374040"/>
          <a:ext cx="259920" cy="118440"/>
        </a:xfrm>
        <a:prstGeom prst="rightArrow">
          <a:avLst>
            <a:gd name="adj1" fmla="val 50000"/>
            <a:gd name="adj2" fmla="val 50000"/>
          </a:avLst>
        </a:prstGeom>
        <a:no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dk1">
            <a:shade val="50000"/>
          </a:schemeClr>
        </a:lnRef>
        <a:fillRef idx="1">
          <a:schemeClr val="dk1"/>
        </a:fillRef>
        <a:effectRef idx="0">
          <a:schemeClr val="dk1"/>
        </a:effectRef>
        <a:fontRef idx="minor"/>
      </xdr:style>
    </xdr:sp>
    <xdr:clientData/>
  </xdr:twoCellAnchor>
  <xdr:twoCellAnchor editAs="oneCell">
    <xdr:from>
      <xdr:col>0</xdr:col>
      <xdr:colOff>464760</xdr:colOff>
      <xdr:row>0</xdr:row>
      <xdr:rowOff>190440</xdr:rowOff>
    </xdr:from>
    <xdr:to>
      <xdr:col>1</xdr:col>
      <xdr:colOff>905760</xdr:colOff>
      <xdr:row>2</xdr:row>
      <xdr:rowOff>86400</xdr:rowOff>
    </xdr:to>
    <xdr:pic>
      <xdr:nvPicPr>
        <xdr:cNvPr id="4167" name="Рисунок 26">
          <a:hlinkClick xmlns:r="http://schemas.openxmlformats.org/officeDocument/2006/relationships" r:id="rId2"/>
        </xdr:cNvPr>
        <xdr:cNvPicPr/>
      </xdr:nvPicPr>
      <xdr:blipFill>
        <a:blip xmlns:r="http://schemas.openxmlformats.org/officeDocument/2006/relationships" r:embed="rId3"/>
        <a:stretch/>
      </xdr:blipFill>
      <xdr:spPr>
        <a:xfrm>
          <a:off x="464760" y="190440"/>
          <a:ext cx="1881720" cy="460440"/>
        </a:xfrm>
        <a:prstGeom prst="rect">
          <a:avLst/>
        </a:prstGeom>
        <a:ln>
          <a:noFill/>
        </a:ln>
      </xdr:spPr>
    </xdr:pic>
    <xdr:clientData/>
  </xdr:twoCellAnchor>
  <xdr:twoCellAnchor>
    <xdr:from>
      <xdr:col>7</xdr:col>
      <xdr:colOff>762480</xdr:colOff>
      <xdr:row>2</xdr:row>
      <xdr:rowOff>66600</xdr:rowOff>
    </xdr:from>
    <xdr:to>
      <xdr:col>8</xdr:col>
      <xdr:colOff>174240</xdr:colOff>
      <xdr:row>2</xdr:row>
      <xdr:rowOff>185040</xdr:rowOff>
    </xdr:to>
    <xdr:sp macro="" textlink="">
      <xdr:nvSpPr>
        <xdr:cNvPr id="4168" name="CustomShape 1"/>
        <xdr:cNvSpPr/>
      </xdr:nvSpPr>
      <xdr:spPr>
        <a:xfrm>
          <a:off x="11464560" y="631080"/>
          <a:ext cx="308520" cy="118440"/>
        </a:xfrm>
        <a:prstGeom prst="rightArrow">
          <a:avLst>
            <a:gd name="adj1" fmla="val 50000"/>
            <a:gd name="adj2" fmla="val 50000"/>
          </a:avLst>
        </a:prstGeom>
        <a:no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dk1">
            <a:shade val="50000"/>
          </a:schemeClr>
        </a:lnRef>
        <a:fillRef idx="1">
          <a:schemeClr val="dk1"/>
        </a:fillRef>
        <a:effectRef idx="0">
          <a:schemeClr val="dk1"/>
        </a:effectRef>
        <a:fontRef idx="minor"/>
      </xdr:style>
    </xdr:sp>
    <xdr:clientData/>
  </xdr:twoCellAnchor>
  <xdr:twoCellAnchor>
    <xdr:from>
      <xdr:col>0</xdr:col>
      <xdr:colOff>95400</xdr:colOff>
      <xdr:row>10</xdr:row>
      <xdr:rowOff>614160</xdr:rowOff>
    </xdr:from>
    <xdr:to>
      <xdr:col>1</xdr:col>
      <xdr:colOff>962640</xdr:colOff>
      <xdr:row>10</xdr:row>
      <xdr:rowOff>2831400</xdr:rowOff>
    </xdr:to>
    <xdr:pic>
      <xdr:nvPicPr>
        <xdr:cNvPr id="4169" name="Рисунок 39" descr="https://jiannlih.com/wp-content/uploads/2017/11/ET-51-2.jpg"/>
        <xdr:cNvPicPr/>
      </xdr:nvPicPr>
      <xdr:blipFill>
        <a:blip xmlns:r="http://schemas.openxmlformats.org/officeDocument/2006/relationships" r:embed="rId4"/>
        <a:stretch/>
      </xdr:blipFill>
      <xdr:spPr>
        <a:xfrm>
          <a:off x="95400" y="4190760"/>
          <a:ext cx="2307960" cy="2217240"/>
        </a:xfrm>
        <a:prstGeom prst="rect">
          <a:avLst/>
        </a:prstGeom>
        <a:ln>
          <a:noFill/>
        </a:ln>
      </xdr:spPr>
    </xdr:pic>
    <xdr:clientData/>
  </xdr:twoCellAnchor>
  <xdr:twoCellAnchor>
    <xdr:from>
      <xdr:col>0</xdr:col>
      <xdr:colOff>105840</xdr:colOff>
      <xdr:row>12</xdr:row>
      <xdr:rowOff>867960</xdr:rowOff>
    </xdr:from>
    <xdr:to>
      <xdr:col>1</xdr:col>
      <xdr:colOff>969120</xdr:colOff>
      <xdr:row>12</xdr:row>
      <xdr:rowOff>3095640</xdr:rowOff>
    </xdr:to>
    <xdr:pic>
      <xdr:nvPicPr>
        <xdr:cNvPr id="4170" name="Рисунок 40"/>
        <xdr:cNvPicPr/>
      </xdr:nvPicPr>
      <xdr:blipFill>
        <a:blip xmlns:r="http://schemas.openxmlformats.org/officeDocument/2006/relationships" r:embed="rId5"/>
        <a:stretch/>
      </xdr:blipFill>
      <xdr:spPr>
        <a:xfrm>
          <a:off x="105840" y="8483400"/>
          <a:ext cx="2304000" cy="2227680"/>
        </a:xfrm>
        <a:prstGeom prst="rect">
          <a:avLst/>
        </a:prstGeom>
        <a:ln>
          <a:noFill/>
        </a:ln>
      </xdr:spPr>
    </xdr:pic>
    <xdr:clientData/>
  </xdr:twoCellAnchor>
  <xdr:twoCellAnchor>
    <xdr:from>
      <xdr:col>0</xdr:col>
      <xdr:colOff>95400</xdr:colOff>
      <xdr:row>14</xdr:row>
      <xdr:rowOff>751680</xdr:rowOff>
    </xdr:from>
    <xdr:to>
      <xdr:col>1</xdr:col>
      <xdr:colOff>989640</xdr:colOff>
      <xdr:row>14</xdr:row>
      <xdr:rowOff>3011040</xdr:rowOff>
    </xdr:to>
    <xdr:pic>
      <xdr:nvPicPr>
        <xdr:cNvPr id="4171" name="Рисунок 41"/>
        <xdr:cNvPicPr/>
      </xdr:nvPicPr>
      <xdr:blipFill>
        <a:blip xmlns:r="http://schemas.openxmlformats.org/officeDocument/2006/relationships" r:embed="rId6"/>
        <a:stretch/>
      </xdr:blipFill>
      <xdr:spPr>
        <a:xfrm>
          <a:off x="95400" y="12977280"/>
          <a:ext cx="2334960" cy="2259360"/>
        </a:xfrm>
        <a:prstGeom prst="rect">
          <a:avLst/>
        </a:prstGeom>
        <a:ln>
          <a:noFill/>
        </a:ln>
      </xdr:spPr>
    </xdr:pic>
    <xdr:clientData/>
  </xdr:twoCellAnchor>
  <xdr:twoCellAnchor>
    <xdr:from>
      <xdr:col>0</xdr:col>
      <xdr:colOff>222120</xdr:colOff>
      <xdr:row>16</xdr:row>
      <xdr:rowOff>444960</xdr:rowOff>
    </xdr:from>
    <xdr:to>
      <xdr:col>1</xdr:col>
      <xdr:colOff>830520</xdr:colOff>
      <xdr:row>16</xdr:row>
      <xdr:rowOff>2723040</xdr:rowOff>
    </xdr:to>
    <xdr:pic>
      <xdr:nvPicPr>
        <xdr:cNvPr id="4172" name="Рисунок 42" descr="https://jiannlih.com/wp-content/uploads/2017/11/ET-97-2.jpg"/>
        <xdr:cNvPicPr/>
      </xdr:nvPicPr>
      <xdr:blipFill>
        <a:blip xmlns:r="http://schemas.openxmlformats.org/officeDocument/2006/relationships" r:embed="rId7"/>
        <a:stretch/>
      </xdr:blipFill>
      <xdr:spPr>
        <a:xfrm>
          <a:off x="222120" y="16871040"/>
          <a:ext cx="2049120" cy="2278080"/>
        </a:xfrm>
        <a:prstGeom prst="rect">
          <a:avLst/>
        </a:prstGeom>
        <a:ln>
          <a:noFill/>
        </a:ln>
      </xdr:spPr>
    </xdr:pic>
    <xdr:clientData/>
  </xdr:twoCellAnchor>
  <xdr:twoCellAnchor>
    <xdr:from>
      <xdr:col>0</xdr:col>
      <xdr:colOff>349200</xdr:colOff>
      <xdr:row>18</xdr:row>
      <xdr:rowOff>1270440</xdr:rowOff>
    </xdr:from>
    <xdr:to>
      <xdr:col>1</xdr:col>
      <xdr:colOff>830520</xdr:colOff>
      <xdr:row>18</xdr:row>
      <xdr:rowOff>2288520</xdr:rowOff>
    </xdr:to>
    <xdr:pic>
      <xdr:nvPicPr>
        <xdr:cNvPr id="4173" name="Рисунок 43"/>
        <xdr:cNvPicPr/>
      </xdr:nvPicPr>
      <xdr:blipFill>
        <a:blip xmlns:r="http://schemas.openxmlformats.org/officeDocument/2006/relationships" r:embed="rId8"/>
        <a:stretch/>
      </xdr:blipFill>
      <xdr:spPr>
        <a:xfrm>
          <a:off x="349200" y="21735000"/>
          <a:ext cx="1922040" cy="1018080"/>
        </a:xfrm>
        <a:prstGeom prst="rect">
          <a:avLst/>
        </a:prstGeom>
        <a:ln>
          <a:noFill/>
        </a:ln>
      </xdr:spPr>
    </xdr:pic>
    <xdr:clientData/>
  </xdr:twoCellAnchor>
  <xdr:twoCellAnchor>
    <xdr:from>
      <xdr:col>0</xdr:col>
      <xdr:colOff>190440</xdr:colOff>
      <xdr:row>20</xdr:row>
      <xdr:rowOff>1153800</xdr:rowOff>
    </xdr:from>
    <xdr:to>
      <xdr:col>1</xdr:col>
      <xdr:colOff>841320</xdr:colOff>
      <xdr:row>20</xdr:row>
      <xdr:rowOff>3169800</xdr:rowOff>
    </xdr:to>
    <xdr:pic>
      <xdr:nvPicPr>
        <xdr:cNvPr id="4174" name="Рисунок 44"/>
        <xdr:cNvPicPr/>
      </xdr:nvPicPr>
      <xdr:blipFill>
        <a:blip xmlns:r="http://schemas.openxmlformats.org/officeDocument/2006/relationships" r:embed="rId9"/>
        <a:stretch/>
      </xdr:blipFill>
      <xdr:spPr>
        <a:xfrm>
          <a:off x="190440" y="26142840"/>
          <a:ext cx="2091600" cy="2016000"/>
        </a:xfrm>
        <a:prstGeom prst="rect">
          <a:avLst/>
        </a:prstGeom>
        <a:ln>
          <a:noFill/>
        </a:ln>
      </xdr:spPr>
    </xdr:pic>
    <xdr:clientData/>
  </xdr:twoCellAnchor>
  <xdr:twoCellAnchor>
    <xdr:from>
      <xdr:col>0</xdr:col>
      <xdr:colOff>0</xdr:colOff>
      <xdr:row>22</xdr:row>
      <xdr:rowOff>146520</xdr:rowOff>
    </xdr:from>
    <xdr:to>
      <xdr:col>1</xdr:col>
      <xdr:colOff>805680</xdr:colOff>
      <xdr:row>22</xdr:row>
      <xdr:rowOff>2072880</xdr:rowOff>
    </xdr:to>
    <xdr:pic>
      <xdr:nvPicPr>
        <xdr:cNvPr id="4175" name="Рисунок 45" descr="https://jiannlih.com/wp-content/uploads/2017/11/ET-83R.jpg"/>
        <xdr:cNvPicPr/>
      </xdr:nvPicPr>
      <xdr:blipFill>
        <a:blip xmlns:r="http://schemas.openxmlformats.org/officeDocument/2006/relationships" r:embed="rId10"/>
        <a:stretch/>
      </xdr:blipFill>
      <xdr:spPr>
        <a:xfrm>
          <a:off x="0" y="29336040"/>
          <a:ext cx="2246400" cy="1926360"/>
        </a:xfrm>
        <a:prstGeom prst="rect">
          <a:avLst/>
        </a:prstGeom>
        <a:ln>
          <a:noFill/>
        </a:ln>
      </xdr:spPr>
    </xdr:pic>
    <xdr:clientData/>
  </xdr:twoCellAnchor>
  <xdr:twoCellAnchor>
    <xdr:from>
      <xdr:col>0</xdr:col>
      <xdr:colOff>95400</xdr:colOff>
      <xdr:row>24</xdr:row>
      <xdr:rowOff>444600</xdr:rowOff>
    </xdr:from>
    <xdr:to>
      <xdr:col>1</xdr:col>
      <xdr:colOff>936000</xdr:colOff>
      <xdr:row>24</xdr:row>
      <xdr:rowOff>2661840</xdr:rowOff>
    </xdr:to>
    <xdr:pic>
      <xdr:nvPicPr>
        <xdr:cNvPr id="4176" name="Рисунок 52" descr="https://jiannlih.com/wp-content/uploads/2017/10/ET-39A.jpg"/>
        <xdr:cNvPicPr/>
      </xdr:nvPicPr>
      <xdr:blipFill>
        <a:blip xmlns:r="http://schemas.openxmlformats.org/officeDocument/2006/relationships" r:embed="rId11"/>
        <a:stretch/>
      </xdr:blipFill>
      <xdr:spPr>
        <a:xfrm>
          <a:off x="95400" y="33510600"/>
          <a:ext cx="2281320" cy="2217240"/>
        </a:xfrm>
        <a:prstGeom prst="rect">
          <a:avLst/>
        </a:prstGeom>
        <a:ln>
          <a:noFill/>
        </a:ln>
      </xdr:spPr>
    </xdr:pic>
    <xdr:clientData/>
  </xdr:twoCellAnchor>
  <xdr:twoCellAnchor>
    <xdr:from>
      <xdr:col>0</xdr:col>
      <xdr:colOff>105840</xdr:colOff>
      <xdr:row>26</xdr:row>
      <xdr:rowOff>571680</xdr:rowOff>
    </xdr:from>
    <xdr:to>
      <xdr:col>1</xdr:col>
      <xdr:colOff>920160</xdr:colOff>
      <xdr:row>26</xdr:row>
      <xdr:rowOff>2614320</xdr:rowOff>
    </xdr:to>
    <xdr:pic>
      <xdr:nvPicPr>
        <xdr:cNvPr id="4177" name="Рисунок 53" descr="https://jiannlih.com/wp-content/uploads/2017/10/G-03.jpg"/>
        <xdr:cNvPicPr/>
      </xdr:nvPicPr>
      <xdr:blipFill>
        <a:blip xmlns:r="http://schemas.openxmlformats.org/officeDocument/2006/relationships" r:embed="rId12"/>
        <a:stretch/>
      </xdr:blipFill>
      <xdr:spPr>
        <a:xfrm>
          <a:off x="105840" y="37028880"/>
          <a:ext cx="2255040" cy="2042640"/>
        </a:xfrm>
        <a:prstGeom prst="rect">
          <a:avLst/>
        </a:prstGeom>
        <a:ln>
          <a:noFill/>
        </a:ln>
      </xdr:spPr>
    </xdr:pic>
    <xdr:clientData/>
  </xdr:twoCellAnchor>
  <xdr:twoCellAnchor>
    <xdr:from>
      <xdr:col>2</xdr:col>
      <xdr:colOff>112680</xdr:colOff>
      <xdr:row>7</xdr:row>
      <xdr:rowOff>21240</xdr:rowOff>
    </xdr:from>
    <xdr:to>
      <xdr:col>2</xdr:col>
      <xdr:colOff>3944880</xdr:colOff>
      <xdr:row>8</xdr:row>
      <xdr:rowOff>98280</xdr:rowOff>
    </xdr:to>
    <xdr:sp macro="" textlink="">
      <xdr:nvSpPr>
        <xdr:cNvPr id="4178" name="CustomShape 1"/>
        <xdr:cNvSpPr/>
      </xdr:nvSpPr>
      <xdr:spPr>
        <a:xfrm>
          <a:off x="2732400" y="2874240"/>
          <a:ext cx="3832200" cy="2674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spAutoFit/>
        </a:bodyPr>
        <a:lstStyle/>
        <a:p>
          <a:pPr>
            <a:lnSpc>
              <a:spcPct val="100000"/>
            </a:lnSpc>
          </a:pPr>
          <a:r>
            <a:rPr lang="ru-RU" sz="1400" b="1" strike="noStrike" spc="-1">
              <a:solidFill>
                <a:srgbClr val="C00000"/>
              </a:solidFill>
              <a:latin typeface="Calibri"/>
            </a:rPr>
            <a:t>НОВИНКА!</a:t>
          </a:r>
          <a:r>
            <a:rPr lang="en-US" sz="1400" b="1" strike="noStrike" spc="-1">
              <a:solidFill>
                <a:srgbClr val="C00000"/>
              </a:solidFill>
              <a:latin typeface="Calibri"/>
            </a:rPr>
            <a:t> </a:t>
          </a:r>
          <a:r>
            <a:rPr lang="ru-RU" sz="1400" b="1" strike="noStrike" spc="-1">
              <a:solidFill>
                <a:srgbClr val="C00000"/>
              </a:solidFill>
              <a:latin typeface="Calibri"/>
            </a:rPr>
            <a:t>Доступны к заказу с февраля 2021 г.</a:t>
          </a:r>
          <a:endParaRPr lang="ru-RU" sz="1400" b="0" strike="noStrike" spc="-1">
            <a:latin typeface="Times New Roman"/>
          </a:endParaRPr>
        </a:p>
      </xdr:txBody>
    </xdr:sp>
    <xdr:clientData/>
  </xdr:twoCellAnchor>
  <xdr:twoCellAnchor editAs="absolute">
    <xdr:from>
      <xdr:col>0</xdr:col>
      <xdr:colOff>31680</xdr:colOff>
      <xdr:row>6</xdr:row>
      <xdr:rowOff>42480</xdr:rowOff>
    </xdr:from>
    <xdr:to>
      <xdr:col>1</xdr:col>
      <xdr:colOff>590760</xdr:colOff>
      <xdr:row>6</xdr:row>
      <xdr:rowOff>1279080</xdr:rowOff>
    </xdr:to>
    <xdr:pic>
      <xdr:nvPicPr>
        <xdr:cNvPr id="4179" name="Изображение 1"/>
        <xdr:cNvPicPr/>
      </xdr:nvPicPr>
      <xdr:blipFill>
        <a:blip xmlns:r="http://schemas.openxmlformats.org/officeDocument/2006/relationships" r:embed="rId13"/>
        <a:stretch/>
      </xdr:blipFill>
      <xdr:spPr>
        <a:xfrm>
          <a:off x="31680" y="1561680"/>
          <a:ext cx="1999800" cy="123660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296</xdr:row>
      <xdr:rowOff>0</xdr:rowOff>
    </xdr:from>
    <xdr:to>
      <xdr:col>0</xdr:col>
      <xdr:colOff>299520</xdr:colOff>
      <xdr:row>297</xdr:row>
      <xdr:rowOff>109080</xdr:rowOff>
    </xdr:to>
    <xdr:sp macro="" textlink="">
      <xdr:nvSpPr>
        <xdr:cNvPr id="4180" name="CustomShape 1"/>
        <xdr:cNvSpPr/>
      </xdr:nvSpPr>
      <xdr:spPr>
        <a:xfrm>
          <a:off x="0" y="101636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109080</xdr:rowOff>
    </xdr:to>
    <xdr:sp macro="" textlink="">
      <xdr:nvSpPr>
        <xdr:cNvPr id="4181" name="CustomShape 1"/>
        <xdr:cNvSpPr/>
      </xdr:nvSpPr>
      <xdr:spPr>
        <a:xfrm>
          <a:off x="0" y="101636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109080</xdr:rowOff>
    </xdr:to>
    <xdr:sp macro="" textlink="">
      <xdr:nvSpPr>
        <xdr:cNvPr id="4182" name="CustomShape 1"/>
        <xdr:cNvSpPr/>
      </xdr:nvSpPr>
      <xdr:spPr>
        <a:xfrm>
          <a:off x="0" y="101636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118080</xdr:rowOff>
    </xdr:to>
    <xdr:sp macro="" textlink="">
      <xdr:nvSpPr>
        <xdr:cNvPr id="4183" name="CustomShape 1"/>
        <xdr:cNvSpPr/>
      </xdr:nvSpPr>
      <xdr:spPr>
        <a:xfrm>
          <a:off x="0" y="101636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118080</xdr:rowOff>
    </xdr:to>
    <xdr:sp macro="" textlink="">
      <xdr:nvSpPr>
        <xdr:cNvPr id="4184" name="CustomShape 1"/>
        <xdr:cNvSpPr/>
      </xdr:nvSpPr>
      <xdr:spPr>
        <a:xfrm>
          <a:off x="0" y="101636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109080</xdr:rowOff>
    </xdr:to>
    <xdr:sp macro="" textlink="">
      <xdr:nvSpPr>
        <xdr:cNvPr id="4185" name="CustomShape 1"/>
        <xdr:cNvSpPr/>
      </xdr:nvSpPr>
      <xdr:spPr>
        <a:xfrm>
          <a:off x="0" y="101636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109080</xdr:rowOff>
    </xdr:to>
    <xdr:sp macro="" textlink="">
      <xdr:nvSpPr>
        <xdr:cNvPr id="4186" name="CustomShape 1"/>
        <xdr:cNvSpPr/>
      </xdr:nvSpPr>
      <xdr:spPr>
        <a:xfrm>
          <a:off x="0" y="101636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109080</xdr:rowOff>
    </xdr:to>
    <xdr:sp macro="" textlink="">
      <xdr:nvSpPr>
        <xdr:cNvPr id="4187" name="CustomShape 1"/>
        <xdr:cNvSpPr/>
      </xdr:nvSpPr>
      <xdr:spPr>
        <a:xfrm>
          <a:off x="0" y="101636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109080</xdr:rowOff>
    </xdr:to>
    <xdr:sp macro="" textlink="">
      <xdr:nvSpPr>
        <xdr:cNvPr id="4188" name="CustomShape 1"/>
        <xdr:cNvSpPr/>
      </xdr:nvSpPr>
      <xdr:spPr>
        <a:xfrm>
          <a:off x="0" y="101636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109080</xdr:rowOff>
    </xdr:to>
    <xdr:sp macro="" textlink="">
      <xdr:nvSpPr>
        <xdr:cNvPr id="4189" name="CustomShape 1"/>
        <xdr:cNvSpPr/>
      </xdr:nvSpPr>
      <xdr:spPr>
        <a:xfrm>
          <a:off x="0" y="101636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296</xdr:row>
      <xdr:rowOff>0</xdr:rowOff>
    </xdr:from>
    <xdr:to>
      <xdr:col>0</xdr:col>
      <xdr:colOff>299520</xdr:colOff>
      <xdr:row>297</xdr:row>
      <xdr:rowOff>109080</xdr:rowOff>
    </xdr:to>
    <xdr:sp macro="" textlink="">
      <xdr:nvSpPr>
        <xdr:cNvPr id="4190" name="CustomShape 1"/>
        <xdr:cNvSpPr/>
      </xdr:nvSpPr>
      <xdr:spPr>
        <a:xfrm>
          <a:off x="0" y="101636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296</xdr:row>
      <xdr:rowOff>0</xdr:rowOff>
    </xdr:from>
    <xdr:to>
      <xdr:col>0</xdr:col>
      <xdr:colOff>299520</xdr:colOff>
      <xdr:row>297</xdr:row>
      <xdr:rowOff>118080</xdr:rowOff>
    </xdr:to>
    <xdr:sp macro="" textlink="">
      <xdr:nvSpPr>
        <xdr:cNvPr id="4191" name="CustomShape 1"/>
        <xdr:cNvSpPr/>
      </xdr:nvSpPr>
      <xdr:spPr>
        <a:xfrm>
          <a:off x="0" y="101636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296</xdr:row>
      <xdr:rowOff>0</xdr:rowOff>
    </xdr:from>
    <xdr:to>
      <xdr:col>0</xdr:col>
      <xdr:colOff>299520</xdr:colOff>
      <xdr:row>297</xdr:row>
      <xdr:rowOff>118080</xdr:rowOff>
    </xdr:to>
    <xdr:sp macro="" textlink="">
      <xdr:nvSpPr>
        <xdr:cNvPr id="4192" name="CustomShape 1"/>
        <xdr:cNvSpPr/>
      </xdr:nvSpPr>
      <xdr:spPr>
        <a:xfrm>
          <a:off x="0" y="101636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296</xdr:row>
      <xdr:rowOff>0</xdr:rowOff>
    </xdr:from>
    <xdr:to>
      <xdr:col>0</xdr:col>
      <xdr:colOff>299520</xdr:colOff>
      <xdr:row>297</xdr:row>
      <xdr:rowOff>109080</xdr:rowOff>
    </xdr:to>
    <xdr:sp macro="" textlink="">
      <xdr:nvSpPr>
        <xdr:cNvPr id="4193" name="CustomShape 1"/>
        <xdr:cNvSpPr/>
      </xdr:nvSpPr>
      <xdr:spPr>
        <a:xfrm>
          <a:off x="0" y="101636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296</xdr:row>
      <xdr:rowOff>0</xdr:rowOff>
    </xdr:from>
    <xdr:to>
      <xdr:col>0</xdr:col>
      <xdr:colOff>299520</xdr:colOff>
      <xdr:row>297</xdr:row>
      <xdr:rowOff>109080</xdr:rowOff>
    </xdr:to>
    <xdr:sp macro="" textlink="">
      <xdr:nvSpPr>
        <xdr:cNvPr id="4194" name="CustomShape 1"/>
        <xdr:cNvSpPr/>
      </xdr:nvSpPr>
      <xdr:spPr>
        <a:xfrm>
          <a:off x="0" y="101636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296</xdr:row>
      <xdr:rowOff>0</xdr:rowOff>
    </xdr:from>
    <xdr:to>
      <xdr:col>0</xdr:col>
      <xdr:colOff>299520</xdr:colOff>
      <xdr:row>297</xdr:row>
      <xdr:rowOff>109080</xdr:rowOff>
    </xdr:to>
    <xdr:sp macro="" textlink="">
      <xdr:nvSpPr>
        <xdr:cNvPr id="4195" name="CustomShape 1"/>
        <xdr:cNvSpPr/>
      </xdr:nvSpPr>
      <xdr:spPr>
        <a:xfrm>
          <a:off x="0" y="101636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70920</xdr:rowOff>
    </xdr:to>
    <xdr:pic>
      <xdr:nvPicPr>
        <xdr:cNvPr id="4196" name="AutoShape 29" descr="data:image/jpeg;base64,/9j/4AAQSkZJRgABAQAAAQABAAD/2wCEAAkGBhQSERUUExQWFRQWGBsZGRgYFhceFhcaGBgYFxgYGhcXHSYfGhwjHBgYHy8gIycpLC0sFx4xNTAqNSYrLCkBCQoKDgwOGg8PGioiHyEvKSwyLCkqKSotKiwpLCwsLC8vKSwpLCwtLCwsLCwsLCksLCwpKSwsLCwsLCwsLCwsLP/AABEIAMkA4QMBIgACEQEDEQH/xAAcAAEAAgMBAQEAAAAAAAAAAAAABQYDBAcCAQj/xABFEAACAQIEAwYDBAcGBAcBAAABAhEAAwQSITEFQVEGEyJhcYEHMpFCobHRFCNSYnLB8BUzgpKy8SRD0uEXVGNzg6OzFv/EABsBAAEFAQEAAAAAAAAAAAAAAAABAgMEBQYH/8QAMBEAAgIBAwIEBQMFAQEAAAAAAQIAAxEEEiExUQUTQWEiMnGBkSNS0RShscHw4ST/2gAMAwEAAhEDEQA/AOz0pSiEUpSiEUpSiEUpSiEUpSiEUpSiEUpSiEhuM9pFsXrVmJe6fZRrBPWSIjyNQ+O7eHDYnur6TaIBDoDmWf2lk5gOo18jTtnwgXbqMGCXAoKt5qTv5aivN7hAvtZvXQCyA5oOhI20568qQHmbFNOm8tWfPIOfr6Ylvw+IV1V0YMrCVYGQQdiDWSqb2aujD3nXNbt2brSLXeAlHP2gNlzHdRpMedXKlmbdV5bYilKUSGKUpRCKUpRCKUpRCKUpRCKUpRCKUpRCKUpRCKUpRCKUJrEuKQ7Mp9GH50RcTLSgNKIkUpSiEUpSiEhe1nCrd6wWdc3dS4iZ0Hi0G+k6VTOznaSVuuYTDqVVABtJ1Y+xFdNrmnbnggwlp+7X9TeadNrbmCQf3TGnTUdKa3ebXhrpZ/8AM/ViMHt3mxxSxaRwmJtI9m58l5QAwnYMV/GrN2dxioow7Xg7Ce7zMM5TkD+0Rt6RVO4PxuziMCcPd1uohAEanLMQeZGh9jVZ4gneW1ugxctkI/KY+RgRzgR7A0buMzQOgN2arCVIOPb2P0PrO6UqudjOLXLloJfI71RoZ1deRP7w2P1qx0iOrjcpyJzVtTVOUb0ilKU+RRSlKIRSlKIRSlKIRSlKIRSlKIRSlKIRSlQnGO0QtIzLAA0BPM9AvOiSV1tY21RzIP4mY1gLFoEhLhYt+8VygA+XiJjyrn2JwSASpUMNxoJ+nOp/tH2ztYyybWIsNbYGUuIwbK0QZUwYOxGtUO3mQmTodiRo0cwaYzqOs7nwrTvVUK3Xacntz95MYXF3LeqXHX+F2G3WKlcD8QsWjf3+cDlcUMPrAI+tVG/iz8oO+9Z+H4025KmJ0PMEDWIp6UhuQZf1NNL5BrVj9J1DhfxTmBiLOX962ZH+RtfoTVt4Z2jw+I/urqk/snRv8p1+lcc4bxO2UIuICZgFdD9B+VbN2xZee7ZlO4zjn0kc/WkwwmBf4TQ5+EMn9xO2UrjnD+P8Rwr/ADlrXIP40I5Qd/vq68H+I1m5C3wbLdd7Z/xbj3pTx1mNd4XfWNyjcO4/jrLdWpxXhqYiy9px4XEeh5EeYMGtm3dDAFSCDsQZB9xXqiZqkqcjgicHbgz28Q1tjle2YJG8jYjyOh96z4i6UkNrmjNGk8w2mzCrv8R+Bnw4q3oyjJc81nwt5wdPcVR+DY4Z2W6M2fQzyP8AL1qID4ts76jUnV6cX4zjgj6f9mSI7QPlzp4WH2xup65efsa6f2f4yMTYW4IDbMBsG5x5HceRrkQRldkmORn7vL3qQ7O9pGwd0kQ1omHUfivmNfI+9NqoSgEIMAzN1+iW9f0h8Q5HuO06/SsWFxK3EV0IZWEgjmDWWp5yJGODFKUohFKUohFKUohFKUohFKUohFKUohMeItlkYAwSCAehIgGuEvj3tlrd4N31s5TmJlY0Ig/jXeqrHans3g8WwF11t39ldWUP1CkHRh5HXpFIfabHhWtTTORYuVOOnUYnJbmJFzfUmsFzC+WlT/G/h5i7DeBe/tnZ03/xLuvrqKjsLxRbdi5aZT3k7xt6+lVbnZQMLk5neVaqq1AdOQ3t2+0hW4aAZj2kx921Y3wzTAOX+I6T/EB+MVM4cC5M6QJ/ryr3atKzAEwNpjbzpy2DcVU9IltackZB9pG4Zjb0YQd/9iNCKl7N4FZiRtNbWK7GF1bIMx+ZSraEHp5+VQBs3bZNtmgA8wd+hI2qLzmLlR1HWMrvrtXAPT/unWWDD4p/kUmDy5VN2eD2mHimeZB0nyFV3gxKnNcGUHQE/KeZyts3tVuw2IVx4dh5fzNTNYTxM7VuFP6fA7iYsHg3wrFrd24ixMDVfdYIP0qawPb4RF1Jj7VuTMnQ5DqD1WZ9qwYPGZTrqKjcdh0xCXLjAZUPhWPtDZiRrMaaHnWe1llL7gfhmLbWtzfqrz3Euox2Hxlp7YuKwdSrLMOJ01U6g+1cX4xh+6uuoPysVkxupg/eKs3EOEWli49sOjahho6k68txUHiOHW7xkzI8+VWaL/POcYxNDwun+lLMDlT/AJnjD4h3AzsmmxPzRy23q1YPs4ipnxChrjCVQaaDXxdT+FV6xZFuIKqREGBoRqND6VZLHaa1dKm9Nt1+0BmRuu2oBq3bv2fB1hq7LGP6Y49pvdmuOC1dFrKEtu0QNgx2I6edXquS8Uxlq3LI+dtcoVTAJ2LE6ACuj9m+MDE4ZLv2ohx0ddG/P3FQaU2bcWdZgeI0AYtQcHr9ZJ0pSrcyYpSlEIpSlEIpSlEIpSlEIpSlEJqcXz9xd7r+87tssb5spiJ5zVB4fYvXLfd4u3KESHJXMCNp6meddJqocT7Lut9r4drlpRK2f2DzIA+by50h6cTS0V6oGRsDPr68SKv4m5hGJtXXgkM6hM42Ay5TooMTpB9KjsVxbh+OYribZw147X1GUE/vj/q+o3rQ4jxR7Yw+KTd1hwdjzAI9JHtWvxvjSYopC5Qo1mJJPn0qP2M6WjQ7sWAEH9ynBGPb1mHjPYvEYYd4IvWOV20cwjkWA1HrqPOtDhy55IPy/wBe1bfD8Zewz5sNda3zj7J9UOhqx4PiXfqWu4XJP/Nw6QrH960x19VNUtU3lrlSAfeaL6nUUpizDD9w4P3X+PxNnsXiyLbkH7XsdByrOmAsYhrpuWwDmKzPhO0mPsmovC22w/eBF7xSQwFvUrmH27fzIJ5xFe04mtm14mBJJJ13Y6n76w7nvFjEA/F0mSy+ZY1lR5PbrIK/h/0e+URy9pXJKZjkLRAaNpg7xUvZ43bCmCA0fKdNelVzF3O8djbefMgiSdef4+VabWnCh5VoMRMn3HSugB2qCes1TRVaoV2wfxkyyDtMWtHTLckjyA/arSt45whQMcrakdah1xWuwH9cqHiyq0EExzp6YfgiTjTJUveTTYxyoUsSo2E6CsmBtHMK18O4MRzqewySogT6VZRAOkz9ZqfLXao6zFicGj6MNeUVGtYFvQcutSd+yUMREjSfv9q08RrUhOBKelsOevBmnjrRuAQYIqc7A8eOHxHdOf1d0xr9l9gffY+oqOwFo3GdF3FsuPPKRoPUTUXiGMg+f0phBPIj7hW4ahvX+3ad7pUJ2O43+k4VGJl18L9SQNG/xCD9am6WcbYhRirdRFKUojIpSlEIpSlEIpSlEIpSlEIpSoztPcZcHiCk5haeI321iOcTRHIu5gveUrtzjMFiFKLcdHUznS2WtEifmjU8/Ev31QLrIgCyC8zmUyhXy5g+RANSb422qJBJbmNCkcqheJXkZ/Dp5HUH0b86qH9QgieiaKg6VAoZtvv3k/2bw63bnjiFEx1qWbjFy/Ko5t2lMAJAZvMt06AVTUwjW2BUmJBI6idRNb+AxOVnGYqp0Bgaa6aHfSqWo01ljFs/T2kuopFjFzzgcdpNPiL1kg/OJMEgd4J3yuNR6Vo8b4mqoFvWrbXLgDq7gpdKTBzkDKx0Osg8zW9/YdxkLXHYzsVbw+REb15c5Ut22ysob5XCsYO5lgeZqnS+xtr5MoMtbYKY3A844lbxaZUkLkzH5SddNtedR1y44Hh3q18V4f4WcHUCSCJUx5H+VQyMpEFdPw9DyHlWhp7hYvA6TSUiysnGf8yLW6ee9eXtBjM1nxeHAaAYU8zy9a1mGUxM678j5ipQ3PElyMBWkzgcQBA5Crt2PvqxadwNPc61zW1iI5+1TvBuKNbcMp+u3vU9dmZleJUebWds6bi8IhtsAANJkDYjUGqRibkec1I4jtSXQqAFkQddfbpUFiX2jWKsg95jaOt0U5mXhPEO6xNu4dgcrH91tDM+x9q1+OsBcuop0zGI6TI/GsBvideQ1/KtjhvDkdGvXcxXNlVQYkxJk9NQNKHZa1LHpNJ0B/UbrjH1kv2C7RjDYgK5i1d8BJ2Vh8rT0kke9der8+8VwIS5CTlZQwnWM2hB66zrVw7GfETuFXD4rMyDRLg1ZROisOYHUaxypoORkdJja3RtcfNrGSeonUqVjw+IW4odGDKdipBB9xWSlmCRiKUpRCKUpRCKUpRCKUr47gCSQB1JgfU0Qn2larcWsje9bH+Nfzr0nEbR2u2z6Ov50R21u05v22+GL5mvYIAg6tY0BB5m3y/w/TpXMld8zKVIZPmBEMp6EHUHyr9OIwO2o8tfwqG7Q9kMNjR+uTxxpcXw3V9G5jyMioWqB5HE3dJ45fSoR/iA/M4Rg+LFdj7Hb6Gt269q6J/u3665T6jlWbtT8K8ZgyXsg4myJMoP1ij963ufVZ9qquD4sBuNR1qPLDhp0VXiVN43A4PtLxgOI3bCgaxGmvhP8q+Xri32kkrcA2+zrqImqrY7QMgkGJ3Xl5b71vWe0MwUtoGA1zAkMJ2kHwj0qotBUkrg/WBKE5T5j2/2JYMfimNsiCCRBJByr11NQS2x1n+vwreaCQMqlIBguSASJIB5wedby5LhVBbIaIEEBRAnpqeU0mmaqoFehlpWNS8DrzIUYYjkRI003B8jWa/hrl+0bYUEiCG2yx+YqUvoRlNyYy5U06bKfSa3sBhkt5Wac93QADSOtXVywwZn6jWfDkjMrD9nsuHLuStwSYJEaHQepqJs4gqdK6FxDh63FKsJH3g8qqXE+z/dIWDzB2IjQmBHnSEYjtLqksyHPJPSeMNxCRWa7j40FQg0r2decEU9Wx1lizTkfJJB8XO58z0n0qU4NxtFttbuoxXNmUruCREGeRiq7btASW1itjDmfWamO1xjHEgurIUK55krj8WXuFoAGgA5KBoon+uda9lZaSPIfnWF70e1bWGMKJ6U4jCgCJplU/aTPZ3j74O9mSSh+e3OjecbZhyNdDwfxCwty7bty4Z9ASsIG/ZJnQ+0Vye9aLbfWsmLtwpJ+yJkb6bGm4IlfV6Cm9tzcHuPWd6pWnwfEG5h7Lt8z20Y+rKCfxrcpZxZGDiKUpREilKUQiuFdpe0F3E33LsSskKk+BQDA8O06amu61yLtt2SuYfM1u01y27FhcUSUkzlYDURsDtFRWkgAgZnQeAWUpqD5uMnpmU61hg2hH3cqyNhl0AjpAFaF++0eH361tWsWdNKAymdwzZYgCbNq+9seG46L0ViB9AasvZ7FcQu62MS4VSJNxwU11yw4aTHQaVVzenQjerTw66BYtqNoZvVixB99AKZdYKl3DmZHiXCgbV57gSUv/EDHYa4Uv2rLFQDpIkHZgw0+6oPtBj+HcRGa/hbli8RpfsZSZ/eU5c49RPQisnaa6Ll6DrkRUPqBJ19THtUZbQfSpeSJm06PT2Vh2TB7qSP/JROJ9nrtt/1bC8vIgFT7o2oPpNecDcZPmUg+hq8lJrxcwoqNkJGJZr0qUvvRz9+ZU04kyNIOh3HI+1WbhPaRFysyHcaivY4f4WYEKoHiLbCdhzJrWucP6joR5zsfSqZoV/mEtCxfiG7OfSSLcXN5iQMttT4QfXT7qnl4ouVWZoLQAFUlp6SRoB5VWcLZ5b+QrcsXGB0bLznp9KvFlAwJl20vZ14x6SwLhFthiOZkkn+ZqE4piFfwDVeZ/LyrBcuM27E+prHkmk255jqtNs+InmReK4Qyobi+JFPijdZ2JHTzrQDdKstq4VMgkHby/7jyqDxGCAYEE5dfakYYmlVqSOHMwuJWKzYRCBqIFeHslfMVmNzKPakDER9pSzDTIqgnWtnKG0/CtBbvM6VmW80iBv+dKpzFLKgJ7y09m+GLcLPcnu0iQN2J2E9PzqR4vwZL1plsLkuNChSZDCRMdCJn2rU7L4gNbuWp8RIcTz2BH3ffVn7N4AtikLaC2paJEknwgx0n8KisstFiqvQzB1FzI7PnG3oJdMPZCIqjZQFHsIrJSlXJy/WKUpRCKUpRCcrxfGv0zEXbd64UAJ7tQcoEMRr1MAb9TUZYCoQguul1Z7wozFt/AFAP2tKnu03YBhimxCIbtl5ZrY+a251JC/aUmTA1E7RUFw7Fpq4HdMX7vMBDIoIyAg6bjWRMEVianetrEsQPTtmdWj0PWPKGeBkccGen4diLutzKwnwi/ZUuR1LrDD61rYns6gGuHYHrauyPZbk/jUr/bT993N4LmEFWEjMPTl7dK3jeE1Z0zM6ZaP82yojAx9DKHf4aqmO9Nv/AN62yj/PbzD8K3MFhsXaT9SVvKNZssl0jqwA8Sn2qx8YtqbTeen1qpf2QCwyBs/LJOb2I1q0FJlxXOpXLHp+4f7GJjF9s+sg/aVpDHzM6zWb9NjTY1ZOCrdvWWXvO8uWxPd4hRcVhygt4h0MHSmK4ZZuYS2y4UWsReaFCOxXTckNqqgAny96lwYw6oISpX19Dx/OJCYd9KMatHGRaw+EFiQXIEdSZ1c9KqYelxHaZzcC+OJt2MXlBUqGVuR61gu3SxMxJjlsBsB0rNh+F3rozW7bMo5iIPpO9a2Q5ssHNMRGs7RFMZRjmSqKtxIIzAWNm11kDSOVew0VMYjssUsly0uBOUfLA3E7zHPyrxwXBW+7724peWyIs84knUx136VTGqrClhzzIG1NZUsOccSK516NbPH8i921pcneAyp5QY2rUyBxB/r3q1VaLBkSQEsgcQT5TyrC9kbcq3Hy5R11np5Vgf5svOKQEtnEXauQTIbEIUnmtYrWLV1ganOJ8hz9OdWb9AuEd2qSzmQMvi8/MDrUPjuBlXIZSrA66QRG1MCFxB6Rb8jAH/M93iLoLE5VUeEdfP06CtWy9eDwEgSCa+28G46GkrrKdZJVTYi4PM3bWKyk+Q0g8zt9/wDOupfC3hOTDNfbV8Q0yd8iEquvmcze4rmfB+z9zFMVDLbVSoLHXxXDlVQAN/wmu94TCratpbQQqKFUdAoAH3CrK8mYXi121fK9Scn6DoJlpSlPnORSlKIRSlKISF7Xcf8A0PDNdADPIVAdsx5mOQEn2rgXHON4rE3GuO+Zm0MAAEDYQo5dd/Ou4/EPgz4jBMLQzXLZDqo3aAQyjzIJiuBW8RqQQRrqp0M8x1BppRX4bpOn8HSg1En58/fE9XeN3Qym7MqBDem1WTB9r1uBWzQw0M86h7dlxbNw22azMFiDlHLf+da2I4YGGZBl9Ki8nAwk1LEDnGc4/P5liv8AE1YKF9WM/MfPrFTfZDiCJiPEQJUgE9dNPpNUHCYa6J1mOv8A31raXEspGdWyzrl3jnE0ByhwRG/0rPSV9DOwXLFlrq3FZVug7qR4hzDD7QrxxSy6gfo6KWy5QWYBbazJgTJJPlyFUEdprFm3lw4h20zsDmWdJk8/IaVMDHvezLauFb1kwpzaOhgiTz9etThwZhnTWVsC3T3/AO6THj+yl5Ue9duKWAzEeIk+5qBK1KY7jl9lNq8xEESIAJ6SV3HOo1jpoetNJHpNzTPZsIcj2xOn4XIFCoRCgCARoPSqj2nvLaxiXAJMKzD3In1j8KjML2he0qqoQ5T4SR4gOYJG48j5Vis4S9i3ZpmTqx0UeQj8BUd7psIaZ+m0Rptayxvh/mXuzeV0BBlWG/UGqslzLYW3r/eXQRE/Lt95BrPwrDYjDMFgXbbGCFOqk/aAPLrUbxnF2GuPatXDMuWOXwlmZcyofQHXyNYNOnJ3beRIq0RHKA5B5EyYaycTctllm3oux1j5oPLWSTW52kw6WygRQpgzAjSYB/GveNxNqzctg5ciIAAup013Bmc0aHTU1DYviRuuzHnEdABsKt6YO9oYcAS7Sr2WBhwomxgcSEJJUPoRB210Br1gbwS4jkSFYEjqAda0s1W3g3A7F7DKWMOSZYHUEGIIOhHka2VQBiw9ZY1LJUNzZ54k9btKcWl1dRctET1III+6ozC8LXEYq9euAG2rFVB2OURJ8gB99bPAbL22a2zK6prbYHUSMpDLuOumlRXGzfy9xatXO6XchTNw7k+k/WpAMTEpB8worY4xn2kBxLIL1zIBkzHL0jy8prRxFiQeR+vLpvVrwHBxaguvjOskbek164zgluWm01jwnmDURs56TZGqTITqO8fDnhkugMwi9+3mzFktAnyGZvULXS6p3w4tyuIu6Q10W1j9mygEemYmrjSzldfZ5l7GKUpRKUUpSiEUpSiEVXO0vYHC42WuJlun/mpo/wDi5N7/AFFWOlEcrMpypxOX4zsbjMMqqsYjDquQqu5TmSh5weROormKXsrMknwsRrvodzzFdK+JHbrE2sScPh37pbYXMwCl2Zhm3YGAARtrPOuc8f8A0q4Ve/cZ3IlS2UsV/iAkjyNM27eR6zp9ENSFFhAII+8ksNilNS2GwL3FLJbZgu5A0qk4LiLAw669R+VdK4B2mtdyiqwGUQRIBnnofxpAcnBly/WWCsMicyCPDrbbrWuuB7u4GtOywIiduseXlUh2hxYW6WT5XGbTrsfz96iDxTSajcLniSi4WJvcfmZ8VfYiGALSSX+0fI1qvidtfKvn6UGrG9oHeo8YPMKmRxmuZS5q08G7Q2UsqjEqVEHwmCeoI61WbtpAisHlzOZY+XoZrAHFRW1reuDJraK9QmGl0/8A6cu4TDobjbktogE7nnVe4jwRbWJJFyR84QA5/ET4Z23kacqs3AMELdhTzfxMfXYewqI4yf8Aih/Db/8A0NUabvLLVoOJiIE80qg4GfvNrCcNw1y9CqCuWfm01Agj7VanG+FrYYFScrcjyI3E8xXx7gw2IYqCUMmNPCTqconb6V47QcR7wpl1AB5c/wDapKfMW1SDwZa0z2ecvPwzVD1O8B7PtiPETltgx1JI3gfzqtWrk1PcM7TGxZa2BJMlWn5Sd5EfhW0pmhq1sNeKustIxSWFvCyoC2VBcxJZyRoTzIE+58q2v7We1eCP4rVzxW7nNdJKN1jr51CYe3l4ddY6tclieviA1+lb/Z7FjEYYK3zISs8xzUj2NSH2mA9ShSxGcHB/n8ze4rjFYjKZgbjbWo5nkqOrD7tf5VgFyNDyrE+KhpmMqsfuqoxyZLVVgYEu/Y/D5MImgGYu+n79xmB+hFTNRvZo/wDB4fzs2z9UBqSqwJz1pzYx9zFKUokcUpSiEUpSiEUpSiE5z8Rewt29d/ScOveMQBct/a8IgMk76aEb6aVz29gCfAZt3BrkcFWHmAa/RFR/GeAWMUuW/bV+h2Zf4WGopMTe0fjVlCCpxlR+QJ+e+4IaXH5+tev7OR/lj0510DtB8KL4H/CXluKNRbvaMPJbgEH3A9apfFeBYixPe2btk9SpKeodZEUxxnqJ0um8Q0ty4Q4PvND+yT0Psa9f2Q4XwiTM880dI2NMBj3A1M+e/wCFS3D2u3XPdrLL4vLQiN6hfy0UtH22KUyy8SGe26khlKsOREHrtXy3cJ2ExrtV0bjZ74XblqCFKOCNQRr+B0qJXDAKzZCkmRI5cvxqpXaW+aZx1NW04XaZDWbBuDMpEdNdKxXkK7iKk5javl5Mwg/0atYkaatgfi5mzwrtWbaBHUkAQCDy5Ag1rtxMXcSLryqSBA1gKZH39OtQ7SDFeLV1p12qEadMkiBFaNkD5paeK3wSXDKwY7htQNNII05jTrUdccgaHT8K1Ld7SJ0NfWcAT50+pCgwY+rCHHabdtFKMQYYcqy8Pw/eMFBieuwgb1Fm+K2rWLgAqYad+lO+PDYPMsNcVBweZJ4jE3UD2SxCzqAdP9uda1vGOkhXZQwhgCRPrWoMXmJJMk7zX0vU6E4GessUFduGA95NYPj+VQLk+o5gdR1+tYcXxXPnCyFFskk7nUaelaFzC3AmfI2T9qNI/LzrXw92WblKMKQjHMBVSSXXrO/dnhGEw4/9G3/oWpCozsxcLYLDE7mzbn1yCpOphPPrPnP1MUpSiMilKUQilKUQilKUQilKUQilKUQkRxDshg75m5hrTE/aC5W/zJB++om58NMMNbL37BiJS5Ij0uTVtpTWRWGCJMt9ijAY/mUPE/C4kqy4y4WWcrOoJBbQzlI0itDF/DjGgQmJS5PJy4H4N+NdLpUZorOOOkeuqtHrONX/AId8QX/lo/8ADdT8HymtVuwPEjoMOB/FctAf6q7fQU/YJL/XWeuPxOG2/hLxJtW7hfW5P+lTW5b+DWN53cMPe5/0V2alGwRT4hce34nHD8GcZGl/Dz/8v/TXq38E8U/95i7Vv+C27/exWuw0o2CRnW3EYzKDwv4M4S2P1r3rzcyWCr/lQfzqV/8ADDh//l//ALLs/wCqrTSnYEh8+z9x/MqGK+FmDZYQXLZGxV5j/ODNVrH/AAfvA/qr9txO1xWUx6pmB+grqlKTaJMmsvToxlBbsVi4+axtEZn+nybVT8V8LeILcJS3aZZMReXQdPGBXbqUrDd1jqddbSSVMqvw7tYq1hjYxdoobLZUYlSHQ+IQQdcpJE9I6Vaq+CvtAGBKtj72LH1ilKUsZFKUohP/2Q=="/>
        <xdr:cNvPicPr/>
      </xdr:nvPicPr>
      <xdr:blipFill>
        <a:blip xmlns:r="http://schemas.openxmlformats.org/officeDocument/2006/relationships" r:embed="rId1"/>
        <a:stretch/>
      </xdr:blipFill>
      <xdr:spPr>
        <a:xfrm>
          <a:off x="0" y="101636640"/>
          <a:ext cx="299520" cy="261360"/>
        </a:xfrm>
        <a:prstGeom prst="rect">
          <a:avLst/>
        </a:prstGeom>
        <a:ln>
          <a:noFill/>
        </a:ln>
      </xdr:spPr>
    </xdr:pic>
    <xdr:clientData/>
  </xdr:twoCellAnchor>
  <xdr:twoCellAnchor editAs="oneCell">
    <xdr:from>
      <xdr:col>0</xdr:col>
      <xdr:colOff>0</xdr:colOff>
      <xdr:row>296</xdr:row>
      <xdr:rowOff>0</xdr:rowOff>
    </xdr:from>
    <xdr:to>
      <xdr:col>0</xdr:col>
      <xdr:colOff>299520</xdr:colOff>
      <xdr:row>297</xdr:row>
      <xdr:rowOff>70920</xdr:rowOff>
    </xdr:to>
    <xdr:pic>
      <xdr:nvPicPr>
        <xdr:cNvPr id="4197" name="AutoShape 29" descr="data:image/jpeg;base64,/9j/4AAQSkZJRgABAQAAAQABAAD/2wCEAAkGBhQSERUUExQWFRQWGBsZGRgYFhceFhcaGBgYFxgYGhcXHSYfGhwjHBgYHy8gIycpLC0sFx4xNTAqNSYrLCkBCQoKDgwOGg8PGioiHyEvKSwyLCkqKSotKiwpLCwsLC8vKSwpLCwtLCwsLCwsLCksLCwpKSwsLCwsLCwsLCwsLP/AABEIAMkA4QMBIgACEQEDEQH/xAAcAAEAAgMBAQEAAAAAAAAAAAAABQYDBAcCAQj/xABFEAACAQIEAwYDBAcGBAcBAAABAhEAAwQSITEFQVEGEyJhcYEHMpFCobHRFCNSYnLB8BUzgpKy8SRD0uEXVGNzg6OzFv/EABsBAAEFAQEAAAAAAAAAAAAAAAABAgMEBQYH/8QAMBEAAgIBAwIEBQMFAQEAAAAAAQIAAxEEEiExUQUTQWEiMnGBkSNS0RShscHw4ST/2gAMAwEAAhEDEQA/AOz0pSiEUpSiEUpSiEUpSiEUpSiEUpSiEUpSiEhuM9pFsXrVmJe6fZRrBPWSIjyNQ+O7eHDYnur6TaIBDoDmWf2lk5gOo18jTtnwgXbqMGCXAoKt5qTv5aivN7hAvtZvXQCyA5oOhI20568qQHmbFNOm8tWfPIOfr6Ylvw+IV1V0YMrCVYGQQdiDWSqb2aujD3nXNbt2brSLXeAlHP2gNlzHdRpMedXKlmbdV5bYilKUSGKUpRCKUpRCKUpRCKUpRCKUpRCKUpRCKUpRCKUpRCKUJrEuKQ7Mp9GH50RcTLSgNKIkUpSiEUpSiEhe1nCrd6wWdc3dS4iZ0Hi0G+k6VTOznaSVuuYTDqVVABtJ1Y+xFdNrmnbnggwlp+7X9TeadNrbmCQf3TGnTUdKa3ebXhrpZ/8AM/ViMHt3mxxSxaRwmJtI9m58l5QAwnYMV/GrN2dxioow7Xg7Ce7zMM5TkD+0Rt6RVO4PxuziMCcPd1uohAEanLMQeZGh9jVZ4gneW1ugxctkI/KY+RgRzgR7A0buMzQOgN2arCVIOPb2P0PrO6UqudjOLXLloJfI71RoZ1deRP7w2P1qx0iOrjcpyJzVtTVOUb0ilKU+RRSlKIRSlKIRSlKIRSlKIRSlKIRSlKIRSlQnGO0QtIzLAA0BPM9AvOiSV1tY21RzIP4mY1gLFoEhLhYt+8VygA+XiJjyrn2JwSASpUMNxoJ+nOp/tH2ztYyybWIsNbYGUuIwbK0QZUwYOxGtUO3mQmTodiRo0cwaYzqOs7nwrTvVUK3Xacntz95MYXF3LeqXHX+F2G3WKlcD8QsWjf3+cDlcUMPrAI+tVG/iz8oO+9Z+H4025KmJ0PMEDWIp6UhuQZf1NNL5BrVj9J1DhfxTmBiLOX962ZH+RtfoTVt4Z2jw+I/urqk/snRv8p1+lcc4bxO2UIuICZgFdD9B+VbN2xZee7ZlO4zjn0kc/WkwwmBf4TQ5+EMn9xO2UrjnD+P8Rwr/ADlrXIP40I5Qd/vq68H+I1m5C3wbLdd7Z/xbj3pTx1mNd4XfWNyjcO4/jrLdWpxXhqYiy9px4XEeh5EeYMGtm3dDAFSCDsQZB9xXqiZqkqcjgicHbgz28Q1tjle2YJG8jYjyOh96z4i6UkNrmjNGk8w2mzCrv8R+Bnw4q3oyjJc81nwt5wdPcVR+DY4Z2W6M2fQzyP8AL1qID4ts76jUnV6cX4zjgj6f9mSI7QPlzp4WH2xup65efsa6f2f4yMTYW4IDbMBsG5x5HceRrkQRldkmORn7vL3qQ7O9pGwd0kQ1omHUfivmNfI+9NqoSgEIMAzN1+iW9f0h8Q5HuO06/SsWFxK3EV0IZWEgjmDWWp5yJGODFKUohFKUohFKUohFKUohFKUohFKUohMeItlkYAwSCAehIgGuEvj3tlrd4N31s5TmJlY0Ig/jXeqrHans3g8WwF11t39ldWUP1CkHRh5HXpFIfabHhWtTTORYuVOOnUYnJbmJFzfUmsFzC+WlT/G/h5i7DeBe/tnZ03/xLuvrqKjsLxRbdi5aZT3k7xt6+lVbnZQMLk5neVaqq1AdOQ3t2+0hW4aAZj2kx921Y3wzTAOX+I6T/EB+MVM4cC5M6QJ/ryr3atKzAEwNpjbzpy2DcVU9IltackZB9pG4Zjb0YQd/9iNCKl7N4FZiRtNbWK7GF1bIMx+ZSraEHp5+VQBs3bZNtmgA8wd+hI2qLzmLlR1HWMrvrtXAPT/unWWDD4p/kUmDy5VN2eD2mHimeZB0nyFV3gxKnNcGUHQE/KeZyts3tVuw2IVx4dh5fzNTNYTxM7VuFP6fA7iYsHg3wrFrd24ixMDVfdYIP0qawPb4RF1Jj7VuTMnQ5DqD1WZ9qwYPGZTrqKjcdh0xCXLjAZUPhWPtDZiRrMaaHnWe1llL7gfhmLbWtzfqrz3Euox2Hxlp7YuKwdSrLMOJ01U6g+1cX4xh+6uuoPysVkxupg/eKs3EOEWli49sOjahho6k68txUHiOHW7xkzI8+VWaL/POcYxNDwun+lLMDlT/AJnjD4h3AzsmmxPzRy23q1YPs4ipnxChrjCVQaaDXxdT+FV6xZFuIKqREGBoRqND6VZLHaa1dKm9Nt1+0BmRuu2oBq3bv2fB1hq7LGP6Y49pvdmuOC1dFrKEtu0QNgx2I6edXquS8Uxlq3LI+dtcoVTAJ2LE6ACuj9m+MDE4ZLv2ohx0ddG/P3FQaU2bcWdZgeI0AYtQcHr9ZJ0pSrcyYpSlEIpSlEIpSlEIpSlEIpSlEJqcXz9xd7r+87tssb5spiJ5zVB4fYvXLfd4u3KESHJXMCNp6meddJqocT7Lut9r4drlpRK2f2DzIA+by50h6cTS0V6oGRsDPr68SKv4m5hGJtXXgkM6hM42Ay5TooMTpB9KjsVxbh+OYribZw147X1GUE/vj/q+o3rQ4jxR7Yw+KTd1hwdjzAI9JHtWvxvjSYopC5Qo1mJJPn0qP2M6WjQ7sWAEH9ynBGPb1mHjPYvEYYd4IvWOV20cwjkWA1HrqPOtDhy55IPy/wBe1bfD8Zewz5sNda3zj7J9UOhqx4PiXfqWu4XJP/Nw6QrH960x19VNUtU3lrlSAfeaL6nUUpizDD9w4P3X+PxNnsXiyLbkH7XsdByrOmAsYhrpuWwDmKzPhO0mPsmovC22w/eBF7xSQwFvUrmH27fzIJ5xFe04mtm14mBJJJ13Y6n76w7nvFjEA/F0mSy+ZY1lR5PbrIK/h/0e+URy9pXJKZjkLRAaNpg7xUvZ43bCmCA0fKdNelVzF3O8djbefMgiSdef4+VabWnCh5VoMRMn3HSugB2qCes1TRVaoV2wfxkyyDtMWtHTLckjyA/arSt45whQMcrakdah1xWuwH9cqHiyq0EExzp6YfgiTjTJUveTTYxyoUsSo2E6CsmBtHMK18O4MRzqewySogT6VZRAOkz9ZqfLXao6zFicGj6MNeUVGtYFvQcutSd+yUMREjSfv9q08RrUhOBKelsOevBmnjrRuAQYIqc7A8eOHxHdOf1d0xr9l9gffY+oqOwFo3GdF3FsuPPKRoPUTUXiGMg+f0phBPIj7hW4ahvX+3ad7pUJ2O43+k4VGJl18L9SQNG/xCD9am6WcbYhRirdRFKUojIpSlEIpSlEIpSlEIpSlEIpSoztPcZcHiCk5haeI321iOcTRHIu5gveUrtzjMFiFKLcdHUznS2WtEifmjU8/Ev31QLrIgCyC8zmUyhXy5g+RANSb422qJBJbmNCkcqheJXkZ/Dp5HUH0b86qH9QgieiaKg6VAoZtvv3k/2bw63bnjiFEx1qWbjFy/Ko5t2lMAJAZvMt06AVTUwjW2BUmJBI6idRNb+AxOVnGYqp0Bgaa6aHfSqWo01ljFs/T2kuopFjFzzgcdpNPiL1kg/OJMEgd4J3yuNR6Vo8b4mqoFvWrbXLgDq7gpdKTBzkDKx0Osg8zW9/YdxkLXHYzsVbw+REb15c5Ut22ysob5XCsYO5lgeZqnS+xtr5MoMtbYKY3A844lbxaZUkLkzH5SddNtedR1y44Hh3q18V4f4WcHUCSCJUx5H+VQyMpEFdPw9DyHlWhp7hYvA6TSUiysnGf8yLW6ee9eXtBjM1nxeHAaAYU8zy9a1mGUxM678j5ipQ3PElyMBWkzgcQBA5Crt2PvqxadwNPc61zW1iI5+1TvBuKNbcMp+u3vU9dmZleJUebWds6bi8IhtsAANJkDYjUGqRibkec1I4jtSXQqAFkQddfbpUFiX2jWKsg95jaOt0U5mXhPEO6xNu4dgcrH91tDM+x9q1+OsBcuop0zGI6TI/GsBvideQ1/KtjhvDkdGvXcxXNlVQYkxJk9NQNKHZa1LHpNJ0B/UbrjH1kv2C7RjDYgK5i1d8BJ2Vh8rT0kke9der8+8VwIS5CTlZQwnWM2hB66zrVw7GfETuFXD4rMyDRLg1ZROisOYHUaxypoORkdJja3RtcfNrGSeonUqVjw+IW4odGDKdipBB9xWSlmCRiKUpRCKUpRCKUpRCKUr47gCSQB1JgfU0Qn2larcWsje9bH+Nfzr0nEbR2u2z6Ov50R21u05v22+GL5mvYIAg6tY0BB5m3y/w/TpXMld8zKVIZPmBEMp6EHUHyr9OIwO2o8tfwqG7Q9kMNjR+uTxxpcXw3V9G5jyMioWqB5HE3dJ45fSoR/iA/M4Rg+LFdj7Hb6Gt269q6J/u3665T6jlWbtT8K8ZgyXsg4myJMoP1ij963ufVZ9qquD4sBuNR1qPLDhp0VXiVN43A4PtLxgOI3bCgaxGmvhP8q+Xri32kkrcA2+zrqImqrY7QMgkGJ3Xl5b71vWe0MwUtoGA1zAkMJ2kHwj0qotBUkrg/WBKE5T5j2/2JYMfimNsiCCRBJByr11NQS2x1n+vwreaCQMqlIBguSASJIB5wedby5LhVBbIaIEEBRAnpqeU0mmaqoFehlpWNS8DrzIUYYjkRI003B8jWa/hrl+0bYUEiCG2yx+YqUvoRlNyYy5U06bKfSa3sBhkt5Wac93QADSOtXVywwZn6jWfDkjMrD9nsuHLuStwSYJEaHQepqJs4gqdK6FxDh63FKsJH3g8qqXE+z/dIWDzB2IjQmBHnSEYjtLqksyHPJPSeMNxCRWa7j40FQg0r2decEU9Wx1lizTkfJJB8XO58z0n0qU4NxtFttbuoxXNmUruCREGeRiq7btASW1itjDmfWamO1xjHEgurIUK55krj8WXuFoAGgA5KBoon+uda9lZaSPIfnWF70e1bWGMKJ6U4jCgCJplU/aTPZ3j74O9mSSh+e3OjecbZhyNdDwfxCwty7bty4Z9ASsIG/ZJnQ+0Vye9aLbfWsmLtwpJ+yJkb6bGm4IlfV6Cm9tzcHuPWd6pWnwfEG5h7Lt8z20Y+rKCfxrcpZxZGDiKUpREilKUQiuFdpe0F3E33LsSskKk+BQDA8O06amu61yLtt2SuYfM1u01y27FhcUSUkzlYDURsDtFRWkgAgZnQeAWUpqD5uMnpmU61hg2hH3cqyNhl0AjpAFaF++0eH361tWsWdNKAymdwzZYgCbNq+9seG46L0ViB9AasvZ7FcQu62MS4VSJNxwU11yw4aTHQaVVzenQjerTw66BYtqNoZvVixB99AKZdYKl3DmZHiXCgbV57gSUv/EDHYa4Uv2rLFQDpIkHZgw0+6oPtBj+HcRGa/hbli8RpfsZSZ/eU5c49RPQisnaa6Ll6DrkRUPqBJ19THtUZbQfSpeSJm06PT2Vh2TB7qSP/JROJ9nrtt/1bC8vIgFT7o2oPpNecDcZPmUg+hq8lJrxcwoqNkJGJZr0qUvvRz9+ZU04kyNIOh3HI+1WbhPaRFysyHcaivY4f4WYEKoHiLbCdhzJrWucP6joR5zsfSqZoV/mEtCxfiG7OfSSLcXN5iQMttT4QfXT7qnl4ouVWZoLQAFUlp6SRoB5VWcLZ5b+QrcsXGB0bLznp9KvFlAwJl20vZ14x6SwLhFthiOZkkn+ZqE4piFfwDVeZ/LyrBcuM27E+prHkmk255jqtNs+InmReK4Qyobi+JFPijdZ2JHTzrQDdKstq4VMgkHby/7jyqDxGCAYEE5dfakYYmlVqSOHMwuJWKzYRCBqIFeHslfMVmNzKPakDER9pSzDTIqgnWtnKG0/CtBbvM6VmW80iBv+dKpzFLKgJ7y09m+GLcLPcnu0iQN2J2E9PzqR4vwZL1plsLkuNChSZDCRMdCJn2rU7L4gNbuWp8RIcTz2BH3ffVn7N4AtikLaC2paJEknwgx0n8KisstFiqvQzB1FzI7PnG3oJdMPZCIqjZQFHsIrJSlXJy/WKUpRCKUpRCcrxfGv0zEXbd64UAJ7tQcoEMRr1MAb9TUZYCoQguul1Z7wozFt/AFAP2tKnu03YBhimxCIbtl5ZrY+a251JC/aUmTA1E7RUFw7Fpq4HdMX7vMBDIoIyAg6bjWRMEVianetrEsQPTtmdWj0PWPKGeBkccGen4diLutzKwnwi/ZUuR1LrDD61rYns6gGuHYHrauyPZbk/jUr/bT993N4LmEFWEjMPTl7dK3jeE1Z0zM6ZaP82yojAx9DKHf4aqmO9Nv/AN62yj/PbzD8K3MFhsXaT9SVvKNZssl0jqwA8Sn2qx8YtqbTeen1qpf2QCwyBs/LJOb2I1q0FJlxXOpXLHp+4f7GJjF9s+sg/aVpDHzM6zWb9NjTY1ZOCrdvWWXvO8uWxPd4hRcVhygt4h0MHSmK4ZZuYS2y4UWsReaFCOxXTckNqqgAny96lwYw6oISpX19Dx/OJCYd9KMatHGRaw+EFiQXIEdSZ1c9KqYelxHaZzcC+OJt2MXlBUqGVuR61gu3SxMxJjlsBsB0rNh+F3rozW7bMo5iIPpO9a2Q5ssHNMRGs7RFMZRjmSqKtxIIzAWNm11kDSOVew0VMYjssUsly0uBOUfLA3E7zHPyrxwXBW+7724peWyIs84knUx136VTGqrClhzzIG1NZUsOccSK516NbPH8i921pcneAyp5QY2rUyBxB/r3q1VaLBkSQEsgcQT5TyrC9kbcq3Hy5R11np5Vgf5svOKQEtnEXauQTIbEIUnmtYrWLV1ganOJ8hz9OdWb9AuEd2qSzmQMvi8/MDrUPjuBlXIZSrA66QRG1MCFxB6Rb8jAH/M93iLoLE5VUeEdfP06CtWy9eDwEgSCa+28G46GkrrKdZJVTYi4PM3bWKyk+Q0g8zt9/wDOupfC3hOTDNfbV8Q0yd8iEquvmcze4rmfB+z9zFMVDLbVSoLHXxXDlVQAN/wmu94TCratpbQQqKFUdAoAH3CrK8mYXi121fK9Scn6DoJlpSlPnORSlKIRSlKISF7Xcf8A0PDNdADPIVAdsx5mOQEn2rgXHON4rE3GuO+Zm0MAAEDYQo5dd/Ou4/EPgz4jBMLQzXLZDqo3aAQyjzIJiuBW8RqQQRrqp0M8x1BppRX4bpOn8HSg1En58/fE9XeN3Qym7MqBDem1WTB9r1uBWzQw0M86h7dlxbNw22azMFiDlHLf+da2I4YGGZBl9Ki8nAwk1LEDnGc4/P5liv8AE1YKF9WM/MfPrFTfZDiCJiPEQJUgE9dNPpNUHCYa6J1mOv8A31raXEspGdWyzrl3jnE0ByhwRG/0rPSV9DOwXLFlrq3FZVug7qR4hzDD7QrxxSy6gfo6KWy5QWYBbazJgTJJPlyFUEdprFm3lw4h20zsDmWdJk8/IaVMDHvezLauFb1kwpzaOhgiTz9etThwZhnTWVsC3T3/AO6THj+yl5Ue9duKWAzEeIk+5qBK1KY7jl9lNq8xEESIAJ6SV3HOo1jpoetNJHpNzTPZsIcj2xOn4XIFCoRCgCARoPSqj2nvLaxiXAJMKzD3In1j8KjML2he0qqoQ5T4SR4gOYJG48j5Vis4S9i3ZpmTqx0UeQj8BUd7psIaZ+m0Rptayxvh/mXuzeV0BBlWG/UGqslzLYW3r/eXQRE/Lt95BrPwrDYjDMFgXbbGCFOqk/aAPLrUbxnF2GuPatXDMuWOXwlmZcyofQHXyNYNOnJ3beRIq0RHKA5B5EyYaycTctllm3oux1j5oPLWSTW52kw6WygRQpgzAjSYB/GveNxNqzctg5ciIAAup013Bmc0aHTU1DYviRuuzHnEdABsKt6YO9oYcAS7Sr2WBhwomxgcSEJJUPoRB210Br1gbwS4jkSFYEjqAda0s1W3g3A7F7DKWMOSZYHUEGIIOhHka2VQBiw9ZY1LJUNzZ54k9btKcWl1dRctET1III+6ozC8LXEYq9euAG2rFVB2OURJ8gB99bPAbL22a2zK6prbYHUSMpDLuOumlRXGzfy9xatXO6XchTNw7k+k/WpAMTEpB8worY4xn2kBxLIL1zIBkzHL0jy8prRxFiQeR+vLpvVrwHBxaguvjOskbek164zgluWm01jwnmDURs56TZGqTITqO8fDnhkugMwi9+3mzFktAnyGZvULXS6p3w4tyuIu6Q10W1j9mygEemYmrjSzldfZ5l7GKUpRKUUpSiEUpSiEVXO0vYHC42WuJlun/mpo/wDi5N7/AFFWOlEcrMpypxOX4zsbjMMqqsYjDquQqu5TmSh5weROormKXsrMknwsRrvodzzFdK+JHbrE2sScPh37pbYXMwCl2Zhm3YGAARtrPOuc8f8A0q4Ve/cZ3IlS2UsV/iAkjyNM27eR6zp9ENSFFhAII+8ksNilNS2GwL3FLJbZgu5A0qk4LiLAw669R+VdK4B2mtdyiqwGUQRIBnnofxpAcnBly/WWCsMicyCPDrbbrWuuB7u4GtOywIiduseXlUh2hxYW6WT5XGbTrsfz96iDxTSajcLniSi4WJvcfmZ8VfYiGALSSX+0fI1qvidtfKvn6UGrG9oHeo8YPMKmRxmuZS5q08G7Q2UsqjEqVEHwmCeoI61WbtpAisHlzOZY+XoZrAHFRW1reuDJraK9QmGl0/8A6cu4TDobjbktogE7nnVe4jwRbWJJFyR84QA5/ET4Z23kacqs3AMELdhTzfxMfXYewqI4yf8Aih/Db/8A0NUabvLLVoOJiIE80qg4GfvNrCcNw1y9CqCuWfm01Agj7VanG+FrYYFScrcjyI3E8xXx7gw2IYqCUMmNPCTqconb6V47QcR7wpl1AB5c/wDapKfMW1SDwZa0z2ecvPwzVD1O8B7PtiPETltgx1JI3gfzqtWrk1PcM7TGxZa2BJMlWn5Sd5EfhW0pmhq1sNeKustIxSWFvCyoC2VBcxJZyRoTzIE+58q2v7We1eCP4rVzxW7nNdJKN1jr51CYe3l4ddY6tclieviA1+lb/Z7FjEYYK3zISs8xzUj2NSH2mA9ShSxGcHB/n8ze4rjFYjKZgbjbWo5nkqOrD7tf5VgFyNDyrE+KhpmMqsfuqoxyZLVVgYEu/Y/D5MImgGYu+n79xmB+hFTNRvZo/wDB4fzs2z9UBqSqwJz1pzYx9zFKUokcUpSiEUpSiEUpSiE5z8Rewt29d/ScOveMQBct/a8IgMk76aEb6aVz29gCfAZt3BrkcFWHmAa/RFR/GeAWMUuW/bV+h2Zf4WGopMTe0fjVlCCpxlR+QJ+e+4IaXH5+tev7OR/lj0510DtB8KL4H/CXluKNRbvaMPJbgEH3A9apfFeBYixPe2btk9SpKeodZEUxxnqJ0um8Q0ty4Q4PvND+yT0Psa9f2Q4XwiTM880dI2NMBj3A1M+e/wCFS3D2u3XPdrLL4vLQiN6hfy0UtH22KUyy8SGe26khlKsOREHrtXy3cJ2ExrtV0bjZ74XblqCFKOCNQRr+B0qJXDAKzZCkmRI5cvxqpXaW+aZx1NW04XaZDWbBuDMpEdNdKxXkK7iKk5javl5Mwg/0atYkaatgfi5mzwrtWbaBHUkAQCDy5Ag1rtxMXcSLryqSBA1gKZH39OtQ7SDFeLV1p12qEadMkiBFaNkD5paeK3wSXDKwY7htQNNII05jTrUdccgaHT8K1Ld7SJ0NfWcAT50+pCgwY+rCHHabdtFKMQYYcqy8Pw/eMFBieuwgb1Fm+K2rWLgAqYad+lO+PDYPMsNcVBweZJ4jE3UD2SxCzqAdP9uda1vGOkhXZQwhgCRPrWoMXmJJMk7zX0vU6E4GessUFduGA95NYPj+VQLk+o5gdR1+tYcXxXPnCyFFskk7nUaelaFzC3AmfI2T9qNI/LzrXw92WblKMKQjHMBVSSXXrO/dnhGEw4/9G3/oWpCozsxcLYLDE7mzbn1yCpOphPPrPnP1MUpSiMilKUQilKUQilKUQilKUQilKUQkRxDshg75m5hrTE/aC5W/zJB++om58NMMNbL37BiJS5Ij0uTVtpTWRWGCJMt9ijAY/mUPE/C4kqy4y4WWcrOoJBbQzlI0itDF/DjGgQmJS5PJy4H4N+NdLpUZorOOOkeuqtHrONX/AId8QX/lo/8ADdT8HymtVuwPEjoMOB/FctAf6q7fQU/YJL/XWeuPxOG2/hLxJtW7hfW5P+lTW5b+DWN53cMPe5/0V2alGwRT4hce34nHD8GcZGl/Dz/8v/TXq38E8U/95i7Vv+C27/exWuw0o2CRnW3EYzKDwv4M4S2P1r3rzcyWCr/lQfzqV/8ADDh//l//ALLs/wCqrTSnYEh8+z9x/MqGK+FmDZYQXLZGxV5j/ODNVrH/AAfvA/qr9txO1xWUx6pmB+grqlKTaJMmsvToxlBbsVi4+axtEZn+nybVT8V8LeILcJS3aZZMReXQdPGBXbqUrDd1jqddbSSVMqvw7tYq1hjYxdoobLZUYlSHQ+IQQdcpJE9I6Vaq+CvtAGBKtj72LH1ilKUsZFKUohP/2Q=="/>
        <xdr:cNvPicPr/>
      </xdr:nvPicPr>
      <xdr:blipFill>
        <a:blip xmlns:r="http://schemas.openxmlformats.org/officeDocument/2006/relationships" r:embed="rId1"/>
        <a:stretch/>
      </xdr:blipFill>
      <xdr:spPr>
        <a:xfrm>
          <a:off x="0" y="101636640"/>
          <a:ext cx="299520" cy="261360"/>
        </a:xfrm>
        <a:prstGeom prst="rect">
          <a:avLst/>
        </a:prstGeom>
        <a:ln>
          <a:noFill/>
        </a:ln>
      </xdr:spPr>
    </xdr:pic>
    <xdr:clientData/>
  </xdr:twoCellAnchor>
  <xdr:twoCellAnchor editAs="oneCell">
    <xdr:from>
      <xdr:col>0</xdr:col>
      <xdr:colOff>0</xdr:colOff>
      <xdr:row>296</xdr:row>
      <xdr:rowOff>0</xdr:rowOff>
    </xdr:from>
    <xdr:to>
      <xdr:col>0</xdr:col>
      <xdr:colOff>299520</xdr:colOff>
      <xdr:row>297</xdr:row>
      <xdr:rowOff>70920</xdr:rowOff>
    </xdr:to>
    <xdr:sp macro="" textlink="">
      <xdr:nvSpPr>
        <xdr:cNvPr id="4198" name="CustomShape 1"/>
        <xdr:cNvSpPr/>
      </xdr:nvSpPr>
      <xdr:spPr>
        <a:xfrm>
          <a:off x="0" y="101636640"/>
          <a:ext cx="299520" cy="2613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80280</xdr:rowOff>
    </xdr:to>
    <xdr:sp macro="" textlink="">
      <xdr:nvSpPr>
        <xdr:cNvPr id="4199" name="CustomShape 1"/>
        <xdr:cNvSpPr/>
      </xdr:nvSpPr>
      <xdr:spPr>
        <a:xfrm>
          <a:off x="0" y="101636640"/>
          <a:ext cx="299520" cy="2707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92</xdr:row>
      <xdr:rowOff>360</xdr:rowOff>
    </xdr:from>
    <xdr:to>
      <xdr:col>0</xdr:col>
      <xdr:colOff>299520</xdr:colOff>
      <xdr:row>92</xdr:row>
      <xdr:rowOff>261720</xdr:rowOff>
    </xdr:to>
    <xdr:sp macro="" textlink="">
      <xdr:nvSpPr>
        <xdr:cNvPr id="4200" name="CustomShape 1"/>
        <xdr:cNvSpPr/>
      </xdr:nvSpPr>
      <xdr:spPr>
        <a:xfrm>
          <a:off x="0" y="25837200"/>
          <a:ext cx="299520" cy="2613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90</xdr:row>
      <xdr:rowOff>0</xdr:rowOff>
    </xdr:from>
    <xdr:to>
      <xdr:col>0</xdr:col>
      <xdr:colOff>299520</xdr:colOff>
      <xdr:row>91</xdr:row>
      <xdr:rowOff>109440</xdr:rowOff>
    </xdr:to>
    <xdr:sp macro="" textlink="">
      <xdr:nvSpPr>
        <xdr:cNvPr id="4201" name="CustomShape 1"/>
        <xdr:cNvSpPr/>
      </xdr:nvSpPr>
      <xdr:spPr>
        <a:xfrm>
          <a:off x="0" y="25455600"/>
          <a:ext cx="299520" cy="299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92</xdr:row>
      <xdr:rowOff>360</xdr:rowOff>
    </xdr:from>
    <xdr:to>
      <xdr:col>0</xdr:col>
      <xdr:colOff>299520</xdr:colOff>
      <xdr:row>92</xdr:row>
      <xdr:rowOff>280800</xdr:rowOff>
    </xdr:to>
    <xdr:sp macro="" textlink="">
      <xdr:nvSpPr>
        <xdr:cNvPr id="4202" name="CustomShape 1"/>
        <xdr:cNvSpPr/>
      </xdr:nvSpPr>
      <xdr:spPr>
        <a:xfrm>
          <a:off x="0" y="25837200"/>
          <a:ext cx="299520" cy="2804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90</xdr:row>
      <xdr:rowOff>0</xdr:rowOff>
    </xdr:from>
    <xdr:to>
      <xdr:col>0</xdr:col>
      <xdr:colOff>299520</xdr:colOff>
      <xdr:row>91</xdr:row>
      <xdr:rowOff>109440</xdr:rowOff>
    </xdr:to>
    <xdr:sp macro="" textlink="">
      <xdr:nvSpPr>
        <xdr:cNvPr id="4203" name="CustomShape 1"/>
        <xdr:cNvSpPr/>
      </xdr:nvSpPr>
      <xdr:spPr>
        <a:xfrm>
          <a:off x="0" y="25455600"/>
          <a:ext cx="299520" cy="299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109080</xdr:rowOff>
    </xdr:to>
    <xdr:sp macro="" textlink="">
      <xdr:nvSpPr>
        <xdr:cNvPr id="4204" name="CustomShape 1"/>
        <xdr:cNvSpPr/>
      </xdr:nvSpPr>
      <xdr:spPr>
        <a:xfrm>
          <a:off x="0" y="101636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109080</xdr:rowOff>
    </xdr:to>
    <xdr:sp macro="" textlink="">
      <xdr:nvSpPr>
        <xdr:cNvPr id="4205" name="CustomShape 1"/>
        <xdr:cNvSpPr/>
      </xdr:nvSpPr>
      <xdr:spPr>
        <a:xfrm>
          <a:off x="0" y="101636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109080</xdr:rowOff>
    </xdr:to>
    <xdr:sp macro="" textlink="">
      <xdr:nvSpPr>
        <xdr:cNvPr id="4206" name="CustomShape 1"/>
        <xdr:cNvSpPr/>
      </xdr:nvSpPr>
      <xdr:spPr>
        <a:xfrm>
          <a:off x="0" y="101636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109080</xdr:rowOff>
    </xdr:to>
    <xdr:sp macro="" textlink="">
      <xdr:nvSpPr>
        <xdr:cNvPr id="4207" name="CustomShape 1"/>
        <xdr:cNvSpPr/>
      </xdr:nvSpPr>
      <xdr:spPr>
        <a:xfrm>
          <a:off x="0" y="101636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303</xdr:row>
      <xdr:rowOff>127800</xdr:rowOff>
    </xdr:to>
    <xdr:pic>
      <xdr:nvPicPr>
        <xdr:cNvPr id="4208" name="AutoShape 29" descr="data:image/jpeg;base64,/9j/4AAQSkZJRgABAQAAAQABAAD/2wCEAAkGBhQSERUUExQWFRQWGBsZGRgYFhceFhcaGBgYFxgYGhcXHSYfGhwjHBgYHy8gIycpLC0sFx4xNTAqNSYrLCkBCQoKDgwOGg8PGioiHyEvKSwyLCkqKSotKiwpLCwsLC8vKSwpLCwtLCwsLCwsLCksLCwpKSwsLCwsLCwsLCwsLP/AABEIAMkA4QMBIgACEQEDEQH/xAAcAAEAAgMBAQEAAAAAAAAAAAAABQYDBAcCAQj/xABFEAACAQIEAwYDBAcGBAcBAAABAhEAAwQSITEFQVEGEyJhcYEHMpFCobHRFCNSYnLB8BUzgpKy8SRD0uEXVGNzg6OzFv/EABsBAAEFAQEAAAAAAAAAAAAAAAABAgMEBQYH/8QAMBEAAgIBAwIEBQMFAQEAAAAAAQIAAxEEEiExUQUTQWEiMnGBkSNS0RShscHw4ST/2gAMAwEAAhEDEQA/AOz0pSiEUpSiEUpSiEUpSiEUpSiEUpSiEUpSiEhuM9pFsXrVmJe6fZRrBPWSIjyNQ+O7eHDYnur6TaIBDoDmWf2lk5gOo18jTtnwgXbqMGCXAoKt5qTv5aivN7hAvtZvXQCyA5oOhI20568qQHmbFNOm8tWfPIOfr6Ylvw+IV1V0YMrCVYGQQdiDWSqb2aujD3nXNbt2brSLXeAlHP2gNlzHdRpMedXKlmbdV5bYilKUSGKUpRCKUpRCKUpRCKUpRCKUpRCKUpRCKUpRCKUpRCKUJrEuKQ7Mp9GH50RcTLSgNKIkUpSiEUpSiEhe1nCrd6wWdc3dS4iZ0Hi0G+k6VTOznaSVuuYTDqVVABtJ1Y+xFdNrmnbnggwlp+7X9TeadNrbmCQf3TGnTUdKa3ebXhrpZ/8AM/ViMHt3mxxSxaRwmJtI9m58l5QAwnYMV/GrN2dxioow7Xg7Ce7zMM5TkD+0Rt6RVO4PxuziMCcPd1uohAEanLMQeZGh9jVZ4gneW1ugxctkI/KY+RgRzgR7A0buMzQOgN2arCVIOPb2P0PrO6UqudjOLXLloJfI71RoZ1deRP7w2P1qx0iOrjcpyJzVtTVOUb0ilKU+RRSlKIRSlKIRSlKIRSlKIRSlKIRSlKIRSlQnGO0QtIzLAA0BPM9AvOiSV1tY21RzIP4mY1gLFoEhLhYt+8VygA+XiJjyrn2JwSASpUMNxoJ+nOp/tH2ztYyybWIsNbYGUuIwbK0QZUwYOxGtUO3mQmTodiRo0cwaYzqOs7nwrTvVUK3Xacntz95MYXF3LeqXHX+F2G3WKlcD8QsWjf3+cDlcUMPrAI+tVG/iz8oO+9Z+H4025KmJ0PMEDWIp6UhuQZf1NNL5BrVj9J1DhfxTmBiLOX962ZH+RtfoTVt4Z2jw+I/urqk/snRv8p1+lcc4bxO2UIuICZgFdD9B+VbN2xZee7ZlO4zjn0kc/WkwwmBf4TQ5+EMn9xO2UrjnD+P8Rwr/ADlrXIP40I5Qd/vq68H+I1m5C3wbLdd7Z/xbj3pTx1mNd4XfWNyjcO4/jrLdWpxXhqYiy9px4XEeh5EeYMGtm3dDAFSCDsQZB9xXqiZqkqcjgicHbgz28Q1tjle2YJG8jYjyOh96z4i6UkNrmjNGk8w2mzCrv8R+Bnw4q3oyjJc81nwt5wdPcVR+DY4Z2W6M2fQzyP8AL1qID4ts76jUnV6cX4zjgj6f9mSI7QPlzp4WH2xup65efsa6f2f4yMTYW4IDbMBsG5x5HceRrkQRldkmORn7vL3qQ7O9pGwd0kQ1omHUfivmNfI+9NqoSgEIMAzN1+iW9f0h8Q5HuO06/SsWFxK3EV0IZWEgjmDWWp5yJGODFKUohFKUohFKUohFKUohFKUohFKUohMeItlkYAwSCAehIgGuEvj3tlrd4N31s5TmJlY0Ig/jXeqrHans3g8WwF11t39ldWUP1CkHRh5HXpFIfabHhWtTTORYuVOOnUYnJbmJFzfUmsFzC+WlT/G/h5i7DeBe/tnZ03/xLuvrqKjsLxRbdi5aZT3k7xt6+lVbnZQMLk5neVaqq1AdOQ3t2+0hW4aAZj2kx921Y3wzTAOX+I6T/EB+MVM4cC5M6QJ/ryr3atKzAEwNpjbzpy2DcVU9IltackZB9pG4Zjb0YQd/9iNCKl7N4FZiRtNbWK7GF1bIMx+ZSraEHp5+VQBs3bZNtmgA8wd+hI2qLzmLlR1HWMrvrtXAPT/unWWDD4p/kUmDy5VN2eD2mHimeZB0nyFV3gxKnNcGUHQE/KeZyts3tVuw2IVx4dh5fzNTNYTxM7VuFP6fA7iYsHg3wrFrd24ixMDVfdYIP0qawPb4RF1Jj7VuTMnQ5DqD1WZ9qwYPGZTrqKjcdh0xCXLjAZUPhWPtDZiRrMaaHnWe1llL7gfhmLbWtzfqrz3Euox2Hxlp7YuKwdSrLMOJ01U6g+1cX4xh+6uuoPysVkxupg/eKs3EOEWli49sOjahho6k68txUHiOHW7xkzI8+VWaL/POcYxNDwun+lLMDlT/AJnjD4h3AzsmmxPzRy23q1YPs4ipnxChrjCVQaaDXxdT+FV6xZFuIKqREGBoRqND6VZLHaa1dKm9Nt1+0BmRuu2oBq3bv2fB1hq7LGP6Y49pvdmuOC1dFrKEtu0QNgx2I6edXquS8Uxlq3LI+dtcoVTAJ2LE6ACuj9m+MDE4ZLv2ohx0ddG/P3FQaU2bcWdZgeI0AYtQcHr9ZJ0pSrcyYpSlEIpSlEIpSlEIpSlEIpSlEJqcXz9xd7r+87tssb5spiJ5zVB4fYvXLfd4u3KESHJXMCNp6meddJqocT7Lut9r4drlpRK2f2DzIA+by50h6cTS0V6oGRsDPr68SKv4m5hGJtXXgkM6hM42Ay5TooMTpB9KjsVxbh+OYribZw147X1GUE/vj/q+o3rQ4jxR7Yw+KTd1hwdjzAI9JHtWvxvjSYopC5Qo1mJJPn0qP2M6WjQ7sWAEH9ynBGPb1mHjPYvEYYd4IvWOV20cwjkWA1HrqPOtDhy55IPy/wBe1bfD8Zewz5sNda3zj7J9UOhqx4PiXfqWu4XJP/Nw6QrH960x19VNUtU3lrlSAfeaL6nUUpizDD9w4P3X+PxNnsXiyLbkH7XsdByrOmAsYhrpuWwDmKzPhO0mPsmovC22w/eBF7xSQwFvUrmH27fzIJ5xFe04mtm14mBJJJ13Y6n76w7nvFjEA/F0mSy+ZY1lR5PbrIK/h/0e+URy9pXJKZjkLRAaNpg7xUvZ43bCmCA0fKdNelVzF3O8djbefMgiSdef4+VabWnCh5VoMRMn3HSugB2qCes1TRVaoV2wfxkyyDtMWtHTLckjyA/arSt45whQMcrakdah1xWuwH9cqHiyq0EExzp6YfgiTjTJUveTTYxyoUsSo2E6CsmBtHMK18O4MRzqewySogT6VZRAOkz9ZqfLXao6zFicGj6MNeUVGtYFvQcutSd+yUMREjSfv9q08RrUhOBKelsOevBmnjrRuAQYIqc7A8eOHxHdOf1d0xr9l9gffY+oqOwFo3GdF3FsuPPKRoPUTUXiGMg+f0phBPIj7hW4ahvX+3ad7pUJ2O43+k4VGJl18L9SQNG/xCD9am6WcbYhRirdRFKUojIpSlEIpSlEIpSlEIpSlEIpSoztPcZcHiCk5haeI321iOcTRHIu5gveUrtzjMFiFKLcdHUznS2WtEifmjU8/Ev31QLrIgCyC8zmUyhXy5g+RANSb422qJBJbmNCkcqheJXkZ/Dp5HUH0b86qH9QgieiaKg6VAoZtvv3k/2bw63bnjiFEx1qWbjFy/Ko5t2lMAJAZvMt06AVTUwjW2BUmJBI6idRNb+AxOVnGYqp0Bgaa6aHfSqWo01ljFs/T2kuopFjFzzgcdpNPiL1kg/OJMEgd4J3yuNR6Vo8b4mqoFvWrbXLgDq7gpdKTBzkDKx0Osg8zW9/YdxkLXHYzsVbw+REb15c5Ut22ysob5XCsYO5lgeZqnS+xtr5MoMtbYKY3A844lbxaZUkLkzH5SddNtedR1y44Hh3q18V4f4WcHUCSCJUx5H+VQyMpEFdPw9DyHlWhp7hYvA6TSUiysnGf8yLW6ee9eXtBjM1nxeHAaAYU8zy9a1mGUxM678j5ipQ3PElyMBWkzgcQBA5Crt2PvqxadwNPc61zW1iI5+1TvBuKNbcMp+u3vU9dmZleJUebWds6bi8IhtsAANJkDYjUGqRibkec1I4jtSXQqAFkQddfbpUFiX2jWKsg95jaOt0U5mXhPEO6xNu4dgcrH91tDM+x9q1+OsBcuop0zGI6TI/GsBvideQ1/KtjhvDkdGvXcxXNlVQYkxJk9NQNKHZa1LHpNJ0B/UbrjH1kv2C7RjDYgK5i1d8BJ2Vh8rT0kke9der8+8VwIS5CTlZQwnWM2hB66zrVw7GfETuFXD4rMyDRLg1ZROisOYHUaxypoORkdJja3RtcfNrGSeonUqVjw+IW4odGDKdipBB9xWSlmCRiKUpRCKUpRCKUpRCKUr47gCSQB1JgfU0Qn2larcWsje9bH+Nfzr0nEbR2u2z6Ov50R21u05v22+GL5mvYIAg6tY0BB5m3y/w/TpXMld8zKVIZPmBEMp6EHUHyr9OIwO2o8tfwqG7Q9kMNjR+uTxxpcXw3V9G5jyMioWqB5HE3dJ45fSoR/iA/M4Rg+LFdj7Hb6Gt269q6J/u3665T6jlWbtT8K8ZgyXsg4myJMoP1ij963ufVZ9qquD4sBuNR1qPLDhp0VXiVN43A4PtLxgOI3bCgaxGmvhP8q+Xri32kkrcA2+zrqImqrY7QMgkGJ3Xl5b71vWe0MwUtoGA1zAkMJ2kHwj0qotBUkrg/WBKE5T5j2/2JYMfimNsiCCRBJByr11NQS2x1n+vwreaCQMqlIBguSASJIB5wedby5LhVBbIaIEEBRAnpqeU0mmaqoFehlpWNS8DrzIUYYjkRI003B8jWa/hrl+0bYUEiCG2yx+YqUvoRlNyYy5U06bKfSa3sBhkt5Wac93QADSOtXVywwZn6jWfDkjMrD9nsuHLuStwSYJEaHQepqJs4gqdK6FxDh63FKsJH3g8qqXE+z/dIWDzB2IjQmBHnSEYjtLqksyHPJPSeMNxCRWa7j40FQg0r2decEU9Wx1lizTkfJJB8XO58z0n0qU4NxtFttbuoxXNmUruCREGeRiq7btASW1itjDmfWamO1xjHEgurIUK55krj8WXuFoAGgA5KBoon+uda9lZaSPIfnWF70e1bWGMKJ6U4jCgCJplU/aTPZ3j74O9mSSh+e3OjecbZhyNdDwfxCwty7bty4Z9ASsIG/ZJnQ+0Vye9aLbfWsmLtwpJ+yJkb6bGm4IlfV6Cm9tzcHuPWd6pWnwfEG5h7Lt8z20Y+rKCfxrcpZxZGDiKUpREilKUQiuFdpe0F3E33LsSskKk+BQDA8O06amu61yLtt2SuYfM1u01y27FhcUSUkzlYDURsDtFRWkgAgZnQeAWUpqD5uMnpmU61hg2hH3cqyNhl0AjpAFaF++0eH361tWsWdNKAymdwzZYgCbNq+9seG46L0ViB9AasvZ7FcQu62MS4VSJNxwU11yw4aTHQaVVzenQjerTw66BYtqNoZvVixB99AKZdYKl3DmZHiXCgbV57gSUv/EDHYa4Uv2rLFQDpIkHZgw0+6oPtBj+HcRGa/hbli8RpfsZSZ/eU5c49RPQisnaa6Ll6DrkRUPqBJ19THtUZbQfSpeSJm06PT2Vh2TB7qSP/JROJ9nrtt/1bC8vIgFT7o2oPpNecDcZPmUg+hq8lJrxcwoqNkJGJZr0qUvvRz9+ZU04kyNIOh3HI+1WbhPaRFysyHcaivY4f4WYEKoHiLbCdhzJrWucP6joR5zsfSqZoV/mEtCxfiG7OfSSLcXN5iQMttT4QfXT7qnl4ouVWZoLQAFUlp6SRoB5VWcLZ5b+QrcsXGB0bLznp9KvFlAwJl20vZ14x6SwLhFthiOZkkn+ZqE4piFfwDVeZ/LyrBcuM27E+prHkmk255jqtNs+InmReK4Qyobi+JFPijdZ2JHTzrQDdKstq4VMgkHby/7jyqDxGCAYEE5dfakYYmlVqSOHMwuJWKzYRCBqIFeHslfMVmNzKPakDER9pSzDTIqgnWtnKG0/CtBbvM6VmW80iBv+dKpzFLKgJ7y09m+GLcLPcnu0iQN2J2E9PzqR4vwZL1plsLkuNChSZDCRMdCJn2rU7L4gNbuWp8RIcTz2BH3ffVn7N4AtikLaC2paJEknwgx0n8KisstFiqvQzB1FzI7PnG3oJdMPZCIqjZQFHsIrJSlXJy/WKUpRCKUpRCcrxfGv0zEXbd64UAJ7tQcoEMRr1MAb9TUZYCoQguul1Z7wozFt/AFAP2tKnu03YBhimxCIbtl5ZrY+a251JC/aUmTA1E7RUFw7Fpq4HdMX7vMBDIoIyAg6bjWRMEVianetrEsQPTtmdWj0PWPKGeBkccGen4diLutzKwnwi/ZUuR1LrDD61rYns6gGuHYHrauyPZbk/jUr/bT993N4LmEFWEjMPTl7dK3jeE1Z0zM6ZaP82yojAx9DKHf4aqmO9Nv/AN62yj/PbzD8K3MFhsXaT9SVvKNZssl0jqwA8Sn2qx8YtqbTeen1qpf2QCwyBs/LJOb2I1q0FJlxXOpXLHp+4f7GJjF9s+sg/aVpDHzM6zWb9NjTY1ZOCrdvWWXvO8uWxPd4hRcVhygt4h0MHSmK4ZZuYS2y4UWsReaFCOxXTckNqqgAny96lwYw6oISpX19Dx/OJCYd9KMatHGRaw+EFiQXIEdSZ1c9KqYelxHaZzcC+OJt2MXlBUqGVuR61gu3SxMxJjlsBsB0rNh+F3rozW7bMo5iIPpO9a2Q5ssHNMRGs7RFMZRjmSqKtxIIzAWNm11kDSOVew0VMYjssUsly0uBOUfLA3E7zHPyrxwXBW+7724peWyIs84knUx136VTGqrClhzzIG1NZUsOccSK516NbPH8i921pcneAyp5QY2rUyBxB/r3q1VaLBkSQEsgcQT5TyrC9kbcq3Hy5R11np5Vgf5svOKQEtnEXauQTIbEIUnmtYrWLV1ganOJ8hz9OdWb9AuEd2qSzmQMvi8/MDrUPjuBlXIZSrA66QRG1MCFxB6Rb8jAH/M93iLoLE5VUeEdfP06CtWy9eDwEgSCa+28G46GkrrKdZJVTYi4PM3bWKyk+Q0g8zt9/wDOupfC3hOTDNfbV8Q0yd8iEquvmcze4rmfB+z9zFMVDLbVSoLHXxXDlVQAN/wmu94TCratpbQQqKFUdAoAH3CrK8mYXi121fK9Scn6DoJlpSlPnORSlKIRSlKISF7Xcf8A0PDNdADPIVAdsx5mOQEn2rgXHON4rE3GuO+Zm0MAAEDYQo5dd/Ou4/EPgz4jBMLQzXLZDqo3aAQyjzIJiuBW8RqQQRrqp0M8x1BppRX4bpOn8HSg1En58/fE9XeN3Qym7MqBDem1WTB9r1uBWzQw0M86h7dlxbNw22azMFiDlHLf+da2I4YGGZBl9Ki8nAwk1LEDnGc4/P5liv8AE1YKF9WM/MfPrFTfZDiCJiPEQJUgE9dNPpNUHCYa6J1mOv8A31raXEspGdWyzrl3jnE0ByhwRG/0rPSV9DOwXLFlrq3FZVug7qR4hzDD7QrxxSy6gfo6KWy5QWYBbazJgTJJPlyFUEdprFm3lw4h20zsDmWdJk8/IaVMDHvezLauFb1kwpzaOhgiTz9etThwZhnTWVsC3T3/AO6THj+yl5Ue9duKWAzEeIk+5qBK1KY7jl9lNq8xEESIAJ6SV3HOo1jpoetNJHpNzTPZsIcj2xOn4XIFCoRCgCARoPSqj2nvLaxiXAJMKzD3In1j8KjML2he0qqoQ5T4SR4gOYJG48j5Vis4S9i3ZpmTqx0UeQj8BUd7psIaZ+m0Rptayxvh/mXuzeV0BBlWG/UGqslzLYW3r/eXQRE/Lt95BrPwrDYjDMFgXbbGCFOqk/aAPLrUbxnF2GuPatXDMuWOXwlmZcyofQHXyNYNOnJ3beRIq0RHKA5B5EyYaycTctllm3oux1j5oPLWSTW52kw6WygRQpgzAjSYB/GveNxNqzctg5ciIAAup013Bmc0aHTU1DYviRuuzHnEdABsKt6YO9oYcAS7Sr2WBhwomxgcSEJJUPoRB210Br1gbwS4jkSFYEjqAda0s1W3g3A7F7DKWMOSZYHUEGIIOhHka2VQBiw9ZY1LJUNzZ54k9btKcWl1dRctET1III+6ozC8LXEYq9euAG2rFVB2OURJ8gB99bPAbL22a2zK6prbYHUSMpDLuOumlRXGzfy9xatXO6XchTNw7k+k/WpAMTEpB8worY4xn2kBxLIL1zIBkzHL0jy8prRxFiQeR+vLpvVrwHBxaguvjOskbek164zgluWm01jwnmDURs56TZGqTITqO8fDnhkugMwi9+3mzFktAnyGZvULXS6p3w4tyuIu6Q10W1j9mygEemYmrjSzldfZ5l7GKUpRKUUpSiEUpSiEVXO0vYHC42WuJlun/mpo/wDi5N7/AFFWOlEcrMpypxOX4zsbjMMqqsYjDquQqu5TmSh5weROormKXsrMknwsRrvodzzFdK+JHbrE2sScPh37pbYXMwCl2Zhm3YGAARtrPOuc8f8A0q4Ve/cZ3IlS2UsV/iAkjyNM27eR6zp9ENSFFhAII+8ksNilNS2GwL3FLJbZgu5A0qk4LiLAw669R+VdK4B2mtdyiqwGUQRIBnnofxpAcnBly/WWCsMicyCPDrbbrWuuB7u4GtOywIiduseXlUh2hxYW6WT5XGbTrsfz96iDxTSajcLniSi4WJvcfmZ8VfYiGALSSX+0fI1qvidtfKvn6UGrG9oHeo8YPMKmRxmuZS5q08G7Q2UsqjEqVEHwmCeoI61WbtpAisHlzOZY+XoZrAHFRW1reuDJraK9QmGl0/8A6cu4TDobjbktogE7nnVe4jwRbWJJFyR84QA5/ET4Z23kacqs3AMELdhTzfxMfXYewqI4yf8Aih/Db/8A0NUabvLLVoOJiIE80qg4GfvNrCcNw1y9CqCuWfm01Agj7VanG+FrYYFScrcjyI3E8xXx7gw2IYqCUMmNPCTqconb6V47QcR7wpl1AB5c/wDapKfMW1SDwZa0z2ecvPwzVD1O8B7PtiPETltgx1JI3gfzqtWrk1PcM7TGxZa2BJMlWn5Sd5EfhW0pmhq1sNeKustIxSWFvCyoC2VBcxJZyRoTzIE+58q2v7We1eCP4rVzxW7nNdJKN1jr51CYe3l4ddY6tclieviA1+lb/Z7FjEYYK3zISs8xzUj2NSH2mA9ShSxGcHB/n8ze4rjFYjKZgbjbWo5nkqOrD7tf5VgFyNDyrE+KhpmMqsfuqoxyZLVVgYEu/Y/D5MImgGYu+n79xmB+hFTNRvZo/wDB4fzs2z9UBqSqwJz1pzYx9zFKUokcUpSiEUpSiEUpSiE5z8Rewt29d/ScOveMQBct/a8IgMk76aEb6aVz29gCfAZt3BrkcFWHmAa/RFR/GeAWMUuW/bV+h2Zf4WGopMTe0fjVlCCpxlR+QJ+e+4IaXH5+tev7OR/lj0510DtB8KL4H/CXluKNRbvaMPJbgEH3A9apfFeBYixPe2btk9SpKeodZEUxxnqJ0um8Q0ty4Q4PvND+yT0Psa9f2Q4XwiTM880dI2NMBj3A1M+e/wCFS3D2u3XPdrLL4vLQiN6hfy0UtH22KUyy8SGe26khlKsOREHrtXy3cJ2ExrtV0bjZ74XblqCFKOCNQRr+B0qJXDAKzZCkmRI5cvxqpXaW+aZx1NW04XaZDWbBuDMpEdNdKxXkK7iKk5javl5Mwg/0atYkaatgfi5mzwrtWbaBHUkAQCDy5Ag1rtxMXcSLryqSBA1gKZH39OtQ7SDFeLV1p12qEadMkiBFaNkD5paeK3wSXDKwY7htQNNII05jTrUdccgaHT8K1Ld7SJ0NfWcAT50+pCgwY+rCHHabdtFKMQYYcqy8Pw/eMFBieuwgb1Fm+K2rWLgAqYad+lO+PDYPMsNcVBweZJ4jE3UD2SxCzqAdP9uda1vGOkhXZQwhgCRPrWoMXmJJMk7zX0vU6E4GessUFduGA95NYPj+VQLk+o5gdR1+tYcXxXPnCyFFskk7nUaelaFzC3AmfI2T9qNI/LzrXw92WblKMKQjHMBVSSXXrO/dnhGEw4/9G3/oWpCozsxcLYLDE7mzbn1yCpOphPPrPnP1MUpSiMilKUQilKUQilKUQilKUQilKUQkRxDshg75m5hrTE/aC5W/zJB++om58NMMNbL37BiJS5Ij0uTVtpTWRWGCJMt9ijAY/mUPE/C4kqy4y4WWcrOoJBbQzlI0itDF/DjGgQmJS5PJy4H4N+NdLpUZorOOOkeuqtHrONX/AId8QX/lo/8ADdT8HymtVuwPEjoMOB/FctAf6q7fQU/YJL/XWeuPxOG2/hLxJtW7hfW5P+lTW5b+DWN53cMPe5/0V2alGwRT4hce34nHD8GcZGl/Dz/8v/TXq38E8U/95i7Vv+C27/exWuw0o2CRnW3EYzKDwv4M4S2P1r3rzcyWCr/lQfzqV/8ADDh//l//ALLs/wCqrTSnYEh8+z9x/MqGK+FmDZYQXLZGxV5j/ODNVrH/AAfvA/qr9txO1xWUx6pmB+grqlKTaJMmsvToxlBbsVi4+axtEZn+nybVT8V8LeILcJS3aZZMReXQdPGBXbqUrDd1jqddbSSVMqvw7tYq1hjYxdoobLZUYlSHQ+IQQdcpJE9I6Vaq+CvtAGBKtj72LH1ilKUsZFKUohP/2Q=="/>
        <xdr:cNvPicPr/>
      </xdr:nvPicPr>
      <xdr:blipFill>
        <a:blip xmlns:r="http://schemas.openxmlformats.org/officeDocument/2006/relationships" r:embed="rId2"/>
        <a:stretch/>
      </xdr:blipFill>
      <xdr:spPr>
        <a:xfrm>
          <a:off x="0" y="101636640"/>
          <a:ext cx="299520" cy="1594800"/>
        </a:xfrm>
        <a:prstGeom prst="rect">
          <a:avLst/>
        </a:prstGeom>
        <a:ln>
          <a:noFill/>
        </a:ln>
      </xdr:spPr>
    </xdr:pic>
    <xdr:clientData/>
  </xdr:twoCellAnchor>
  <xdr:twoCellAnchor editAs="oneCell">
    <xdr:from>
      <xdr:col>0</xdr:col>
      <xdr:colOff>0</xdr:colOff>
      <xdr:row>296</xdr:row>
      <xdr:rowOff>0</xdr:rowOff>
    </xdr:from>
    <xdr:to>
      <xdr:col>0</xdr:col>
      <xdr:colOff>299520</xdr:colOff>
      <xdr:row>303</xdr:row>
      <xdr:rowOff>127800</xdr:rowOff>
    </xdr:to>
    <xdr:pic>
      <xdr:nvPicPr>
        <xdr:cNvPr id="4209" name="AutoShape 29" descr="data:image/jpeg;base64,/9j/4AAQSkZJRgABAQAAAQABAAD/2wCEAAkGBhQSERUUExQWFRQWGBsZGRgYFhceFhcaGBgYFxgYGhcXHSYfGhwjHBgYHy8gIycpLC0sFx4xNTAqNSYrLCkBCQoKDgwOGg8PGioiHyEvKSwyLCkqKSotKiwpLCwsLC8vKSwpLCwtLCwsLCwsLCksLCwpKSwsLCwsLCwsLCwsLP/AABEIAMkA4QMBIgACEQEDEQH/xAAcAAEAAgMBAQEAAAAAAAAAAAAABQYDBAcCAQj/xABFEAACAQIEAwYDBAcGBAcBAAABAhEAAwQSITEFQVEGEyJhcYEHMpFCobHRFCNSYnLB8BUzgpKy8SRD0uEXVGNzg6OzFv/EABsBAAEFAQEAAAAAAAAAAAAAAAABAgMEBQYH/8QAMBEAAgIBAwIEBQMFAQEAAAAAAQIAAxEEEiExUQUTQWEiMnGBkSNS0RShscHw4ST/2gAMAwEAAhEDEQA/AOz0pSiEUpSiEUpSiEUpSiEUpSiEUpSiEUpSiEhuM9pFsXrVmJe6fZRrBPWSIjyNQ+O7eHDYnur6TaIBDoDmWf2lk5gOo18jTtnwgXbqMGCXAoKt5qTv5aivN7hAvtZvXQCyA5oOhI20568qQHmbFNOm8tWfPIOfr6Ylvw+IV1V0YMrCVYGQQdiDWSqb2aujD3nXNbt2brSLXeAlHP2gNlzHdRpMedXKlmbdV5bYilKUSGKUpRCKUpRCKUpRCKUpRCKUpRCKUpRCKUpRCKUpRCKUJrEuKQ7Mp9GH50RcTLSgNKIkUpSiEUpSiEhe1nCrd6wWdc3dS4iZ0Hi0G+k6VTOznaSVuuYTDqVVABtJ1Y+xFdNrmnbnggwlp+7X9TeadNrbmCQf3TGnTUdKa3ebXhrpZ/8AM/ViMHt3mxxSxaRwmJtI9m58l5QAwnYMV/GrN2dxioow7Xg7Ce7zMM5TkD+0Rt6RVO4PxuziMCcPd1uohAEanLMQeZGh9jVZ4gneW1ugxctkI/KY+RgRzgR7A0buMzQOgN2arCVIOPb2P0PrO6UqudjOLXLloJfI71RoZ1deRP7w2P1qx0iOrjcpyJzVtTVOUb0ilKU+RRSlKIRSlKIRSlKIRSlKIRSlKIRSlKIRSlQnGO0QtIzLAA0BPM9AvOiSV1tY21RzIP4mY1gLFoEhLhYt+8VygA+XiJjyrn2JwSASpUMNxoJ+nOp/tH2ztYyybWIsNbYGUuIwbK0QZUwYOxGtUO3mQmTodiRo0cwaYzqOs7nwrTvVUK3Xacntz95MYXF3LeqXHX+F2G3WKlcD8QsWjf3+cDlcUMPrAI+tVG/iz8oO+9Z+H4025KmJ0PMEDWIp6UhuQZf1NNL5BrVj9J1DhfxTmBiLOX962ZH+RtfoTVt4Z2jw+I/urqk/snRv8p1+lcc4bxO2UIuICZgFdD9B+VbN2xZee7ZlO4zjn0kc/WkwwmBf4TQ5+EMn9xO2UrjnD+P8Rwr/ADlrXIP40I5Qd/vq68H+I1m5C3wbLdd7Z/xbj3pTx1mNd4XfWNyjcO4/jrLdWpxXhqYiy9px4XEeh5EeYMGtm3dDAFSCDsQZB9xXqiZqkqcjgicHbgz28Q1tjle2YJG8jYjyOh96z4i6UkNrmjNGk8w2mzCrv8R+Bnw4q3oyjJc81nwt5wdPcVR+DY4Z2W6M2fQzyP8AL1qID4ts76jUnV6cX4zjgj6f9mSI7QPlzp4WH2xup65efsa6f2f4yMTYW4IDbMBsG5x5HceRrkQRldkmORn7vL3qQ7O9pGwd0kQ1omHUfivmNfI+9NqoSgEIMAzN1+iW9f0h8Q5HuO06/SsWFxK3EV0IZWEgjmDWWp5yJGODFKUohFKUohFKUohFKUohFKUohFKUohMeItlkYAwSCAehIgGuEvj3tlrd4N31s5TmJlY0Ig/jXeqrHans3g8WwF11t39ldWUP1CkHRh5HXpFIfabHhWtTTORYuVOOnUYnJbmJFzfUmsFzC+WlT/G/h5i7DeBe/tnZ03/xLuvrqKjsLxRbdi5aZT3k7xt6+lVbnZQMLk5neVaqq1AdOQ3t2+0hW4aAZj2kx921Y3wzTAOX+I6T/EB+MVM4cC5M6QJ/ryr3atKzAEwNpjbzpy2DcVU9IltackZB9pG4Zjb0YQd/9iNCKl7N4FZiRtNbWK7GF1bIMx+ZSraEHp5+VQBs3bZNtmgA8wd+hI2qLzmLlR1HWMrvrtXAPT/unWWDD4p/kUmDy5VN2eD2mHimeZB0nyFV3gxKnNcGUHQE/KeZyts3tVuw2IVx4dh5fzNTNYTxM7VuFP6fA7iYsHg3wrFrd24ixMDVfdYIP0qawPb4RF1Jj7VuTMnQ5DqD1WZ9qwYPGZTrqKjcdh0xCXLjAZUPhWPtDZiRrMaaHnWe1llL7gfhmLbWtzfqrz3Euox2Hxlp7YuKwdSrLMOJ01U6g+1cX4xh+6uuoPysVkxupg/eKs3EOEWli49sOjahho6k68txUHiOHW7xkzI8+VWaL/POcYxNDwun+lLMDlT/AJnjD4h3AzsmmxPzRy23q1YPs4ipnxChrjCVQaaDXxdT+FV6xZFuIKqREGBoRqND6VZLHaa1dKm9Nt1+0BmRuu2oBq3bv2fB1hq7LGP6Y49pvdmuOC1dFrKEtu0QNgx2I6edXquS8Uxlq3LI+dtcoVTAJ2LE6ACuj9m+MDE4ZLv2ohx0ddG/P3FQaU2bcWdZgeI0AYtQcHr9ZJ0pSrcyYpSlEIpSlEIpSlEIpSlEIpSlEJqcXz9xd7r+87tssb5spiJ5zVB4fYvXLfd4u3KESHJXMCNp6meddJqocT7Lut9r4drlpRK2f2DzIA+by50h6cTS0V6oGRsDPr68SKv4m5hGJtXXgkM6hM42Ay5TooMTpB9KjsVxbh+OYribZw147X1GUE/vj/q+o3rQ4jxR7Yw+KTd1hwdjzAI9JHtWvxvjSYopC5Qo1mJJPn0qP2M6WjQ7sWAEH9ynBGPb1mHjPYvEYYd4IvWOV20cwjkWA1HrqPOtDhy55IPy/wBe1bfD8Zewz5sNda3zj7J9UOhqx4PiXfqWu4XJP/Nw6QrH960x19VNUtU3lrlSAfeaL6nUUpizDD9w4P3X+PxNnsXiyLbkH7XsdByrOmAsYhrpuWwDmKzPhO0mPsmovC22w/eBF7xSQwFvUrmH27fzIJ5xFe04mtm14mBJJJ13Y6n76w7nvFjEA/F0mSy+ZY1lR5PbrIK/h/0e+URy9pXJKZjkLRAaNpg7xUvZ43bCmCA0fKdNelVzF3O8djbefMgiSdef4+VabWnCh5VoMRMn3HSugB2qCes1TRVaoV2wfxkyyDtMWtHTLckjyA/arSt45whQMcrakdah1xWuwH9cqHiyq0EExzp6YfgiTjTJUveTTYxyoUsSo2E6CsmBtHMK18O4MRzqewySogT6VZRAOkz9ZqfLXao6zFicGj6MNeUVGtYFvQcutSd+yUMREjSfv9q08RrUhOBKelsOevBmnjrRuAQYIqc7A8eOHxHdOf1d0xr9l9gffY+oqOwFo3GdF3FsuPPKRoPUTUXiGMg+f0phBPIj7hW4ahvX+3ad7pUJ2O43+k4VGJl18L9SQNG/xCD9am6WcbYhRirdRFKUojIpSlEIpSlEIpSlEIpSlEIpSoztPcZcHiCk5haeI321iOcTRHIu5gveUrtzjMFiFKLcdHUznS2WtEifmjU8/Ev31QLrIgCyC8zmUyhXy5g+RANSb422qJBJbmNCkcqheJXkZ/Dp5HUH0b86qH9QgieiaKg6VAoZtvv3k/2bw63bnjiFEx1qWbjFy/Ko5t2lMAJAZvMt06AVTUwjW2BUmJBI6idRNb+AxOVnGYqp0Bgaa6aHfSqWo01ljFs/T2kuopFjFzzgcdpNPiL1kg/OJMEgd4J3yuNR6Vo8b4mqoFvWrbXLgDq7gpdKTBzkDKx0Osg8zW9/YdxkLXHYzsVbw+REb15c5Ut22ysob5XCsYO5lgeZqnS+xtr5MoMtbYKY3A844lbxaZUkLkzH5SddNtedR1y44Hh3q18V4f4WcHUCSCJUx5H+VQyMpEFdPw9DyHlWhp7hYvA6TSUiysnGf8yLW6ee9eXtBjM1nxeHAaAYU8zy9a1mGUxM678j5ipQ3PElyMBWkzgcQBA5Crt2PvqxadwNPc61zW1iI5+1TvBuKNbcMp+u3vU9dmZleJUebWds6bi8IhtsAANJkDYjUGqRibkec1I4jtSXQqAFkQddfbpUFiX2jWKsg95jaOt0U5mXhPEO6xNu4dgcrH91tDM+x9q1+OsBcuop0zGI6TI/GsBvideQ1/KtjhvDkdGvXcxXNlVQYkxJk9NQNKHZa1LHpNJ0B/UbrjH1kv2C7RjDYgK5i1d8BJ2Vh8rT0kke9der8+8VwIS5CTlZQwnWM2hB66zrVw7GfETuFXD4rMyDRLg1ZROisOYHUaxypoORkdJja3RtcfNrGSeonUqVjw+IW4odGDKdipBB9xWSlmCRiKUpRCKUpRCKUpRCKUr47gCSQB1JgfU0Qn2larcWsje9bH+Nfzr0nEbR2u2z6Ov50R21u05v22+GL5mvYIAg6tY0BB5m3y/w/TpXMld8zKVIZPmBEMp6EHUHyr9OIwO2o8tfwqG7Q9kMNjR+uTxxpcXw3V9G5jyMioWqB5HE3dJ45fSoR/iA/M4Rg+LFdj7Hb6Gt269q6J/u3665T6jlWbtT8K8ZgyXsg4myJMoP1ij963ufVZ9qquD4sBuNR1qPLDhp0VXiVN43A4PtLxgOI3bCgaxGmvhP8q+Xri32kkrcA2+zrqImqrY7QMgkGJ3Xl5b71vWe0MwUtoGA1zAkMJ2kHwj0qotBUkrg/WBKE5T5j2/2JYMfimNsiCCRBJByr11NQS2x1n+vwreaCQMqlIBguSASJIB5wedby5LhVBbIaIEEBRAnpqeU0mmaqoFehlpWNS8DrzIUYYjkRI003B8jWa/hrl+0bYUEiCG2yx+YqUvoRlNyYy5U06bKfSa3sBhkt5Wac93QADSOtXVywwZn6jWfDkjMrD9nsuHLuStwSYJEaHQepqJs4gqdK6FxDh63FKsJH3g8qqXE+z/dIWDzB2IjQmBHnSEYjtLqksyHPJPSeMNxCRWa7j40FQg0r2decEU9Wx1lizTkfJJB8XO58z0n0qU4NxtFttbuoxXNmUruCREGeRiq7btASW1itjDmfWamO1xjHEgurIUK55krj8WXuFoAGgA5KBoon+uda9lZaSPIfnWF70e1bWGMKJ6U4jCgCJplU/aTPZ3j74O9mSSh+e3OjecbZhyNdDwfxCwty7bty4Z9ASsIG/ZJnQ+0Vye9aLbfWsmLtwpJ+yJkb6bGm4IlfV6Cm9tzcHuPWd6pWnwfEG5h7Lt8z20Y+rKCfxrcpZxZGDiKUpREilKUQiuFdpe0F3E33LsSskKk+BQDA8O06amu61yLtt2SuYfM1u01y27FhcUSUkzlYDURsDtFRWkgAgZnQeAWUpqD5uMnpmU61hg2hH3cqyNhl0AjpAFaF++0eH361tWsWdNKAymdwzZYgCbNq+9seG46L0ViB9AasvZ7FcQu62MS4VSJNxwU11yw4aTHQaVVzenQjerTw66BYtqNoZvVixB99AKZdYKl3DmZHiXCgbV57gSUv/EDHYa4Uv2rLFQDpIkHZgw0+6oPtBj+HcRGa/hbli8RpfsZSZ/eU5c49RPQisnaa6Ll6DrkRUPqBJ19THtUZbQfSpeSJm06PT2Vh2TB7qSP/JROJ9nrtt/1bC8vIgFT7o2oPpNecDcZPmUg+hq8lJrxcwoqNkJGJZr0qUvvRz9+ZU04kyNIOh3HI+1WbhPaRFysyHcaivY4f4WYEKoHiLbCdhzJrWucP6joR5zsfSqZoV/mEtCxfiG7OfSSLcXN5iQMttT4QfXT7qnl4ouVWZoLQAFUlp6SRoB5VWcLZ5b+QrcsXGB0bLznp9KvFlAwJl20vZ14x6SwLhFthiOZkkn+ZqE4piFfwDVeZ/LyrBcuM27E+prHkmk255jqtNs+InmReK4Qyobi+JFPijdZ2JHTzrQDdKstq4VMgkHby/7jyqDxGCAYEE5dfakYYmlVqSOHMwuJWKzYRCBqIFeHslfMVmNzKPakDER9pSzDTIqgnWtnKG0/CtBbvM6VmW80iBv+dKpzFLKgJ7y09m+GLcLPcnu0iQN2J2E9PzqR4vwZL1plsLkuNChSZDCRMdCJn2rU7L4gNbuWp8RIcTz2BH3ffVn7N4AtikLaC2paJEknwgx0n8KisstFiqvQzB1FzI7PnG3oJdMPZCIqjZQFHsIrJSlXJy/WKUpRCKUpRCcrxfGv0zEXbd64UAJ7tQcoEMRr1MAb9TUZYCoQguul1Z7wozFt/AFAP2tKnu03YBhimxCIbtl5ZrY+a251JC/aUmTA1E7RUFw7Fpq4HdMX7vMBDIoIyAg6bjWRMEVianetrEsQPTtmdWj0PWPKGeBkccGen4diLutzKwnwi/ZUuR1LrDD61rYns6gGuHYHrauyPZbk/jUr/bT993N4LmEFWEjMPTl7dK3jeE1Z0zM6ZaP82yojAx9DKHf4aqmO9Nv/AN62yj/PbzD8K3MFhsXaT9SVvKNZssl0jqwA8Sn2qx8YtqbTeen1qpf2QCwyBs/LJOb2I1q0FJlxXOpXLHp+4f7GJjF9s+sg/aVpDHzM6zWb9NjTY1ZOCrdvWWXvO8uWxPd4hRcVhygt4h0MHSmK4ZZuYS2y4UWsReaFCOxXTckNqqgAny96lwYw6oISpX19Dx/OJCYd9KMatHGRaw+EFiQXIEdSZ1c9KqYelxHaZzcC+OJt2MXlBUqGVuR61gu3SxMxJjlsBsB0rNh+F3rozW7bMo5iIPpO9a2Q5ssHNMRGs7RFMZRjmSqKtxIIzAWNm11kDSOVew0VMYjssUsly0uBOUfLA3E7zHPyrxwXBW+7724peWyIs84knUx136VTGqrClhzzIG1NZUsOccSK516NbPH8i921pcneAyp5QY2rUyBxB/r3q1VaLBkSQEsgcQT5TyrC9kbcq3Hy5R11np5Vgf5svOKQEtnEXauQTIbEIUnmtYrWLV1ganOJ8hz9OdWb9AuEd2qSzmQMvi8/MDrUPjuBlXIZSrA66QRG1MCFxB6Rb8jAH/M93iLoLE5VUeEdfP06CtWy9eDwEgSCa+28G46GkrrKdZJVTYi4PM3bWKyk+Q0g8zt9/wDOupfC3hOTDNfbV8Q0yd8iEquvmcze4rmfB+z9zFMVDLbVSoLHXxXDlVQAN/wmu94TCratpbQQqKFUdAoAH3CrK8mYXi121fK9Scn6DoJlpSlPnORSlKIRSlKISF7Xcf8A0PDNdADPIVAdsx5mOQEn2rgXHON4rE3GuO+Zm0MAAEDYQo5dd/Ou4/EPgz4jBMLQzXLZDqo3aAQyjzIJiuBW8RqQQRrqp0M8x1BppRX4bpOn8HSg1En58/fE9XeN3Qym7MqBDem1WTB9r1uBWzQw0M86h7dlxbNw22azMFiDlHLf+da2I4YGGZBl9Ki8nAwk1LEDnGc4/P5liv8AE1YKF9WM/MfPrFTfZDiCJiPEQJUgE9dNPpNUHCYa6J1mOv8A31raXEspGdWyzrl3jnE0ByhwRG/0rPSV9DOwXLFlrq3FZVug7qR4hzDD7QrxxSy6gfo6KWy5QWYBbazJgTJJPlyFUEdprFm3lw4h20zsDmWdJk8/IaVMDHvezLauFb1kwpzaOhgiTz9etThwZhnTWVsC3T3/AO6THj+yl5Ue9duKWAzEeIk+5qBK1KY7jl9lNq8xEESIAJ6SV3HOo1jpoetNJHpNzTPZsIcj2xOn4XIFCoRCgCARoPSqj2nvLaxiXAJMKzD3In1j8KjML2he0qqoQ5T4SR4gOYJG48j5Vis4S9i3ZpmTqx0UeQj8BUd7psIaZ+m0Rptayxvh/mXuzeV0BBlWG/UGqslzLYW3r/eXQRE/Lt95BrPwrDYjDMFgXbbGCFOqk/aAPLrUbxnF2GuPatXDMuWOXwlmZcyofQHXyNYNOnJ3beRIq0RHKA5B5EyYaycTctllm3oux1j5oPLWSTW52kw6WygRQpgzAjSYB/GveNxNqzctg5ciIAAup013Bmc0aHTU1DYviRuuzHnEdABsKt6YO9oYcAS7Sr2WBhwomxgcSEJJUPoRB210Br1gbwS4jkSFYEjqAda0s1W3g3A7F7DKWMOSZYHUEGIIOhHka2VQBiw9ZY1LJUNzZ54k9btKcWl1dRctET1III+6ozC8LXEYq9euAG2rFVB2OURJ8gB99bPAbL22a2zK6prbYHUSMpDLuOumlRXGzfy9xatXO6XchTNw7k+k/WpAMTEpB8worY4xn2kBxLIL1zIBkzHL0jy8prRxFiQeR+vLpvVrwHBxaguvjOskbek164zgluWm01jwnmDURs56TZGqTITqO8fDnhkugMwi9+3mzFktAnyGZvULXS6p3w4tyuIu6Q10W1j9mygEemYmrjSzldfZ5l7GKUpRKUUpSiEUpSiEVXO0vYHC42WuJlun/mpo/wDi5N7/AFFWOlEcrMpypxOX4zsbjMMqqsYjDquQqu5TmSh5weROormKXsrMknwsRrvodzzFdK+JHbrE2sScPh37pbYXMwCl2Zhm3YGAARtrPOuc8f8A0q4Ve/cZ3IlS2UsV/iAkjyNM27eR6zp9ENSFFhAII+8ksNilNS2GwL3FLJbZgu5A0qk4LiLAw669R+VdK4B2mtdyiqwGUQRIBnnofxpAcnBly/WWCsMicyCPDrbbrWuuB7u4GtOywIiduseXlUh2hxYW6WT5XGbTrsfz96iDxTSajcLniSi4WJvcfmZ8VfYiGALSSX+0fI1qvidtfKvn6UGrG9oHeo8YPMKmRxmuZS5q08G7Q2UsqjEqVEHwmCeoI61WbtpAisHlzOZY+XoZrAHFRW1reuDJraK9QmGl0/8A6cu4TDobjbktogE7nnVe4jwRbWJJFyR84QA5/ET4Z23kacqs3AMELdhTzfxMfXYewqI4yf8Aih/Db/8A0NUabvLLVoOJiIE80qg4GfvNrCcNw1y9CqCuWfm01Agj7VanG+FrYYFScrcjyI3E8xXx7gw2IYqCUMmNPCTqconb6V47QcR7wpl1AB5c/wDapKfMW1SDwZa0z2ecvPwzVD1O8B7PtiPETltgx1JI3gfzqtWrk1PcM7TGxZa2BJMlWn5Sd5EfhW0pmhq1sNeKustIxSWFvCyoC2VBcxJZyRoTzIE+58q2v7We1eCP4rVzxW7nNdJKN1jr51CYe3l4ddY6tclieviA1+lb/Z7FjEYYK3zISs8xzUj2NSH2mA9ShSxGcHB/n8ze4rjFYjKZgbjbWo5nkqOrD7tf5VgFyNDyrE+KhpmMqsfuqoxyZLVVgYEu/Y/D5MImgGYu+n79xmB+hFTNRvZo/wDB4fzs2z9UBqSqwJz1pzYx9zFKUokcUpSiEUpSiEUpSiE5z8Rewt29d/ScOveMQBct/a8IgMk76aEb6aVz29gCfAZt3BrkcFWHmAa/RFR/GeAWMUuW/bV+h2Zf4WGopMTe0fjVlCCpxlR+QJ+e+4IaXH5+tev7OR/lj0510DtB8KL4H/CXluKNRbvaMPJbgEH3A9apfFeBYixPe2btk9SpKeodZEUxxnqJ0um8Q0ty4Q4PvND+yT0Psa9f2Q4XwiTM880dI2NMBj3A1M+e/wCFS3D2u3XPdrLL4vLQiN6hfy0UtH22KUyy8SGe26khlKsOREHrtXy3cJ2ExrtV0bjZ74XblqCFKOCNQRr+B0qJXDAKzZCkmRI5cvxqpXaW+aZx1NW04XaZDWbBuDMpEdNdKxXkK7iKk5javl5Mwg/0atYkaatgfi5mzwrtWbaBHUkAQCDy5Ag1rtxMXcSLryqSBA1gKZH39OtQ7SDFeLV1p12qEadMkiBFaNkD5paeK3wSXDKwY7htQNNII05jTrUdccgaHT8K1Ld7SJ0NfWcAT50+pCgwY+rCHHabdtFKMQYYcqy8Pw/eMFBieuwgb1Fm+K2rWLgAqYad+lO+PDYPMsNcVBweZJ4jE3UD2SxCzqAdP9uda1vGOkhXZQwhgCRPrWoMXmJJMk7zX0vU6E4GessUFduGA95NYPj+VQLk+o5gdR1+tYcXxXPnCyFFskk7nUaelaFzC3AmfI2T9qNI/LzrXw92WblKMKQjHMBVSSXXrO/dnhGEw4/9G3/oWpCozsxcLYLDE7mzbn1yCpOphPPrPnP1MUpSiMilKUQilKUQilKUQilKUQilKUQkRxDshg75m5hrTE/aC5W/zJB++om58NMMNbL37BiJS5Ij0uTVtpTWRWGCJMt9ijAY/mUPE/C4kqy4y4WWcrOoJBbQzlI0itDF/DjGgQmJS5PJy4H4N+NdLpUZorOOOkeuqtHrONX/AId8QX/lo/8ADdT8HymtVuwPEjoMOB/FctAf6q7fQU/YJL/XWeuPxOG2/hLxJtW7hfW5P+lTW5b+DWN53cMPe5/0V2alGwRT4hce34nHD8GcZGl/Dz/8v/TXq38E8U/95i7Vv+C27/exWuw0o2CRnW3EYzKDwv4M4S2P1r3rzcyWCr/lQfzqV/8ADDh//l//ALLs/wCqrTSnYEh8+z9x/MqGK+FmDZYQXLZGxV5j/ODNVrH/AAfvA/qr9txO1xWUx6pmB+grqlKTaJMmsvToxlBbsVi4+axtEZn+nybVT8V8LeILcJS3aZZMReXQdPGBXbqUrDd1jqddbSSVMqvw7tYq1hjYxdoobLZUYlSHQ+IQQdcpJE9I6Vaq+CvtAGBKtj72LH1ilKUsZFKUohP/2Q=="/>
        <xdr:cNvPicPr/>
      </xdr:nvPicPr>
      <xdr:blipFill>
        <a:blip xmlns:r="http://schemas.openxmlformats.org/officeDocument/2006/relationships" r:embed="rId2"/>
        <a:stretch/>
      </xdr:blipFill>
      <xdr:spPr>
        <a:xfrm>
          <a:off x="0" y="101636640"/>
          <a:ext cx="299520" cy="1594800"/>
        </a:xfrm>
        <a:prstGeom prst="rect">
          <a:avLst/>
        </a:prstGeom>
        <a:ln>
          <a:noFill/>
        </a:ln>
      </xdr:spPr>
    </xdr:pic>
    <xdr:clientData/>
  </xdr:twoCellAnchor>
  <xdr:twoCellAnchor editAs="oneCell">
    <xdr:from>
      <xdr:col>0</xdr:col>
      <xdr:colOff>0</xdr:colOff>
      <xdr:row>296</xdr:row>
      <xdr:rowOff>0</xdr:rowOff>
    </xdr:from>
    <xdr:to>
      <xdr:col>0</xdr:col>
      <xdr:colOff>299520</xdr:colOff>
      <xdr:row>303</xdr:row>
      <xdr:rowOff>127800</xdr:rowOff>
    </xdr:to>
    <xdr:sp macro="" textlink="">
      <xdr:nvSpPr>
        <xdr:cNvPr id="4210" name="CustomShape 1"/>
        <xdr:cNvSpPr/>
      </xdr:nvSpPr>
      <xdr:spPr>
        <a:xfrm>
          <a:off x="0" y="101636640"/>
          <a:ext cx="299520" cy="15948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298</xdr:row>
      <xdr:rowOff>80280</xdr:rowOff>
    </xdr:to>
    <xdr:sp macro="" textlink="">
      <xdr:nvSpPr>
        <xdr:cNvPr id="4211" name="CustomShape 1"/>
        <xdr:cNvSpPr/>
      </xdr:nvSpPr>
      <xdr:spPr>
        <a:xfrm>
          <a:off x="0" y="101636640"/>
          <a:ext cx="299520" cy="461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92</xdr:row>
      <xdr:rowOff>360</xdr:rowOff>
    </xdr:from>
    <xdr:to>
      <xdr:col>0</xdr:col>
      <xdr:colOff>299520</xdr:colOff>
      <xdr:row>92</xdr:row>
      <xdr:rowOff>299880</xdr:rowOff>
    </xdr:to>
    <xdr:sp macro="" textlink="">
      <xdr:nvSpPr>
        <xdr:cNvPr id="4212" name="CustomShape 1"/>
        <xdr:cNvSpPr/>
      </xdr:nvSpPr>
      <xdr:spPr>
        <a:xfrm>
          <a:off x="0" y="25837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92</xdr:row>
      <xdr:rowOff>360</xdr:rowOff>
    </xdr:from>
    <xdr:to>
      <xdr:col>0</xdr:col>
      <xdr:colOff>299520</xdr:colOff>
      <xdr:row>92</xdr:row>
      <xdr:rowOff>299880</xdr:rowOff>
    </xdr:to>
    <xdr:sp macro="" textlink="">
      <xdr:nvSpPr>
        <xdr:cNvPr id="4213" name="CustomShape 1"/>
        <xdr:cNvSpPr/>
      </xdr:nvSpPr>
      <xdr:spPr>
        <a:xfrm>
          <a:off x="0" y="258372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93</xdr:row>
      <xdr:rowOff>0</xdr:rowOff>
    </xdr:from>
    <xdr:to>
      <xdr:col>0</xdr:col>
      <xdr:colOff>299520</xdr:colOff>
      <xdr:row>93</xdr:row>
      <xdr:rowOff>280440</xdr:rowOff>
    </xdr:to>
    <xdr:sp macro="" textlink="">
      <xdr:nvSpPr>
        <xdr:cNvPr id="4214" name="CustomShape 1"/>
        <xdr:cNvSpPr/>
      </xdr:nvSpPr>
      <xdr:spPr>
        <a:xfrm>
          <a:off x="0" y="26160480"/>
          <a:ext cx="299520" cy="2804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93</xdr:row>
      <xdr:rowOff>0</xdr:rowOff>
    </xdr:from>
    <xdr:to>
      <xdr:col>0</xdr:col>
      <xdr:colOff>299520</xdr:colOff>
      <xdr:row>93</xdr:row>
      <xdr:rowOff>261360</xdr:rowOff>
    </xdr:to>
    <xdr:sp macro="" textlink="">
      <xdr:nvSpPr>
        <xdr:cNvPr id="4215" name="CustomShape 1"/>
        <xdr:cNvSpPr/>
      </xdr:nvSpPr>
      <xdr:spPr>
        <a:xfrm>
          <a:off x="0" y="26160480"/>
          <a:ext cx="299520" cy="2613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94</xdr:row>
      <xdr:rowOff>360</xdr:rowOff>
    </xdr:from>
    <xdr:to>
      <xdr:col>0</xdr:col>
      <xdr:colOff>299520</xdr:colOff>
      <xdr:row>94</xdr:row>
      <xdr:rowOff>280800</xdr:rowOff>
    </xdr:to>
    <xdr:sp macro="" textlink="">
      <xdr:nvSpPr>
        <xdr:cNvPr id="4216" name="CustomShape 1"/>
        <xdr:cNvSpPr/>
      </xdr:nvSpPr>
      <xdr:spPr>
        <a:xfrm>
          <a:off x="0" y="26484840"/>
          <a:ext cx="299520" cy="2804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94</xdr:row>
      <xdr:rowOff>360</xdr:rowOff>
    </xdr:from>
    <xdr:to>
      <xdr:col>0</xdr:col>
      <xdr:colOff>299520</xdr:colOff>
      <xdr:row>94</xdr:row>
      <xdr:rowOff>261720</xdr:rowOff>
    </xdr:to>
    <xdr:sp macro="" textlink="">
      <xdr:nvSpPr>
        <xdr:cNvPr id="4217" name="CustomShape 1"/>
        <xdr:cNvSpPr/>
      </xdr:nvSpPr>
      <xdr:spPr>
        <a:xfrm>
          <a:off x="0" y="26484840"/>
          <a:ext cx="299520" cy="2613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96</xdr:row>
      <xdr:rowOff>0</xdr:rowOff>
    </xdr:from>
    <xdr:to>
      <xdr:col>0</xdr:col>
      <xdr:colOff>299520</xdr:colOff>
      <xdr:row>96</xdr:row>
      <xdr:rowOff>261360</xdr:rowOff>
    </xdr:to>
    <xdr:sp macro="" textlink="">
      <xdr:nvSpPr>
        <xdr:cNvPr id="4218" name="CustomShape 1"/>
        <xdr:cNvSpPr/>
      </xdr:nvSpPr>
      <xdr:spPr>
        <a:xfrm>
          <a:off x="0" y="27132120"/>
          <a:ext cx="299520" cy="2613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96</xdr:row>
      <xdr:rowOff>0</xdr:rowOff>
    </xdr:from>
    <xdr:to>
      <xdr:col>0</xdr:col>
      <xdr:colOff>299520</xdr:colOff>
      <xdr:row>96</xdr:row>
      <xdr:rowOff>280440</xdr:rowOff>
    </xdr:to>
    <xdr:sp macro="" textlink="">
      <xdr:nvSpPr>
        <xdr:cNvPr id="4219" name="CustomShape 1"/>
        <xdr:cNvSpPr/>
      </xdr:nvSpPr>
      <xdr:spPr>
        <a:xfrm>
          <a:off x="0" y="27132120"/>
          <a:ext cx="299520" cy="2804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96</xdr:row>
      <xdr:rowOff>0</xdr:rowOff>
    </xdr:from>
    <xdr:to>
      <xdr:col>0</xdr:col>
      <xdr:colOff>299520</xdr:colOff>
      <xdr:row>96</xdr:row>
      <xdr:rowOff>299520</xdr:rowOff>
    </xdr:to>
    <xdr:sp macro="" textlink="">
      <xdr:nvSpPr>
        <xdr:cNvPr id="4220" name="CustomShape 1"/>
        <xdr:cNvSpPr/>
      </xdr:nvSpPr>
      <xdr:spPr>
        <a:xfrm>
          <a:off x="0" y="27132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96</xdr:row>
      <xdr:rowOff>0</xdr:rowOff>
    </xdr:from>
    <xdr:to>
      <xdr:col>0</xdr:col>
      <xdr:colOff>299520</xdr:colOff>
      <xdr:row>96</xdr:row>
      <xdr:rowOff>299520</xdr:rowOff>
    </xdr:to>
    <xdr:sp macro="" textlink="">
      <xdr:nvSpPr>
        <xdr:cNvPr id="4221" name="CustomShape 1"/>
        <xdr:cNvSpPr/>
      </xdr:nvSpPr>
      <xdr:spPr>
        <a:xfrm>
          <a:off x="0" y="2713212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109080</xdr:rowOff>
    </xdr:to>
    <xdr:sp macro="" textlink="">
      <xdr:nvSpPr>
        <xdr:cNvPr id="4222" name="CustomShape 1"/>
        <xdr:cNvSpPr/>
      </xdr:nvSpPr>
      <xdr:spPr>
        <a:xfrm>
          <a:off x="0" y="101636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109080</xdr:rowOff>
    </xdr:to>
    <xdr:sp macro="" textlink="">
      <xdr:nvSpPr>
        <xdr:cNvPr id="4223" name="CustomShape 1"/>
        <xdr:cNvSpPr/>
      </xdr:nvSpPr>
      <xdr:spPr>
        <a:xfrm>
          <a:off x="0" y="101636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109080</xdr:rowOff>
    </xdr:to>
    <xdr:sp macro="" textlink="">
      <xdr:nvSpPr>
        <xdr:cNvPr id="4224" name="CustomShape 1"/>
        <xdr:cNvSpPr/>
      </xdr:nvSpPr>
      <xdr:spPr>
        <a:xfrm>
          <a:off x="0" y="101636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118080</xdr:rowOff>
    </xdr:to>
    <xdr:sp macro="" textlink="">
      <xdr:nvSpPr>
        <xdr:cNvPr id="4225" name="CustomShape 1"/>
        <xdr:cNvSpPr/>
      </xdr:nvSpPr>
      <xdr:spPr>
        <a:xfrm>
          <a:off x="0" y="101636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118080</xdr:rowOff>
    </xdr:to>
    <xdr:sp macro="" textlink="">
      <xdr:nvSpPr>
        <xdr:cNvPr id="4226" name="CustomShape 1"/>
        <xdr:cNvSpPr/>
      </xdr:nvSpPr>
      <xdr:spPr>
        <a:xfrm>
          <a:off x="0" y="101636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109080</xdr:rowOff>
    </xdr:to>
    <xdr:sp macro="" textlink="">
      <xdr:nvSpPr>
        <xdr:cNvPr id="4227" name="CustomShape 1"/>
        <xdr:cNvSpPr/>
      </xdr:nvSpPr>
      <xdr:spPr>
        <a:xfrm>
          <a:off x="0" y="101636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109080</xdr:rowOff>
    </xdr:to>
    <xdr:sp macro="" textlink="">
      <xdr:nvSpPr>
        <xdr:cNvPr id="4228" name="CustomShape 1"/>
        <xdr:cNvSpPr/>
      </xdr:nvSpPr>
      <xdr:spPr>
        <a:xfrm>
          <a:off x="0" y="101636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109080</xdr:rowOff>
    </xdr:to>
    <xdr:sp macro="" textlink="">
      <xdr:nvSpPr>
        <xdr:cNvPr id="4229" name="CustomShape 1"/>
        <xdr:cNvSpPr/>
      </xdr:nvSpPr>
      <xdr:spPr>
        <a:xfrm>
          <a:off x="0" y="101636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109080</xdr:rowOff>
    </xdr:to>
    <xdr:sp macro="" textlink="">
      <xdr:nvSpPr>
        <xdr:cNvPr id="4230" name="CustomShape 1"/>
        <xdr:cNvSpPr/>
      </xdr:nvSpPr>
      <xdr:spPr>
        <a:xfrm>
          <a:off x="0" y="101636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109080</xdr:rowOff>
    </xdr:to>
    <xdr:sp macro="" textlink="">
      <xdr:nvSpPr>
        <xdr:cNvPr id="4231" name="CustomShape 1"/>
        <xdr:cNvSpPr/>
      </xdr:nvSpPr>
      <xdr:spPr>
        <a:xfrm>
          <a:off x="0" y="101636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296</xdr:row>
      <xdr:rowOff>0</xdr:rowOff>
    </xdr:from>
    <xdr:to>
      <xdr:col>0</xdr:col>
      <xdr:colOff>299520</xdr:colOff>
      <xdr:row>297</xdr:row>
      <xdr:rowOff>109080</xdr:rowOff>
    </xdr:to>
    <xdr:sp macro="" textlink="">
      <xdr:nvSpPr>
        <xdr:cNvPr id="4232" name="CustomShape 1"/>
        <xdr:cNvSpPr/>
      </xdr:nvSpPr>
      <xdr:spPr>
        <a:xfrm>
          <a:off x="0" y="101636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296</xdr:row>
      <xdr:rowOff>0</xdr:rowOff>
    </xdr:from>
    <xdr:to>
      <xdr:col>0</xdr:col>
      <xdr:colOff>299520</xdr:colOff>
      <xdr:row>297</xdr:row>
      <xdr:rowOff>118080</xdr:rowOff>
    </xdr:to>
    <xdr:sp macro="" textlink="">
      <xdr:nvSpPr>
        <xdr:cNvPr id="4233" name="CustomShape 1"/>
        <xdr:cNvSpPr/>
      </xdr:nvSpPr>
      <xdr:spPr>
        <a:xfrm>
          <a:off x="0" y="101636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296</xdr:row>
      <xdr:rowOff>0</xdr:rowOff>
    </xdr:from>
    <xdr:to>
      <xdr:col>0</xdr:col>
      <xdr:colOff>299520</xdr:colOff>
      <xdr:row>297</xdr:row>
      <xdr:rowOff>118080</xdr:rowOff>
    </xdr:to>
    <xdr:sp macro="" textlink="">
      <xdr:nvSpPr>
        <xdr:cNvPr id="4234" name="CustomShape 1"/>
        <xdr:cNvSpPr/>
      </xdr:nvSpPr>
      <xdr:spPr>
        <a:xfrm>
          <a:off x="0" y="101636640"/>
          <a:ext cx="299520" cy="308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296</xdr:row>
      <xdr:rowOff>0</xdr:rowOff>
    </xdr:from>
    <xdr:to>
      <xdr:col>0</xdr:col>
      <xdr:colOff>299520</xdr:colOff>
      <xdr:row>297</xdr:row>
      <xdr:rowOff>109080</xdr:rowOff>
    </xdr:to>
    <xdr:sp macro="" textlink="">
      <xdr:nvSpPr>
        <xdr:cNvPr id="4235" name="CustomShape 1"/>
        <xdr:cNvSpPr/>
      </xdr:nvSpPr>
      <xdr:spPr>
        <a:xfrm>
          <a:off x="0" y="101636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296</xdr:row>
      <xdr:rowOff>0</xdr:rowOff>
    </xdr:from>
    <xdr:to>
      <xdr:col>0</xdr:col>
      <xdr:colOff>299520</xdr:colOff>
      <xdr:row>297</xdr:row>
      <xdr:rowOff>109080</xdr:rowOff>
    </xdr:to>
    <xdr:sp macro="" textlink="">
      <xdr:nvSpPr>
        <xdr:cNvPr id="4236" name="CustomShape 1"/>
        <xdr:cNvSpPr/>
      </xdr:nvSpPr>
      <xdr:spPr>
        <a:xfrm>
          <a:off x="0" y="101636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296</xdr:row>
      <xdr:rowOff>0</xdr:rowOff>
    </xdr:from>
    <xdr:to>
      <xdr:col>0</xdr:col>
      <xdr:colOff>299520</xdr:colOff>
      <xdr:row>297</xdr:row>
      <xdr:rowOff>109080</xdr:rowOff>
    </xdr:to>
    <xdr:sp macro="" textlink="">
      <xdr:nvSpPr>
        <xdr:cNvPr id="4237" name="CustomShape 1"/>
        <xdr:cNvSpPr/>
      </xdr:nvSpPr>
      <xdr:spPr>
        <a:xfrm>
          <a:off x="0" y="101636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70920</xdr:rowOff>
    </xdr:to>
    <xdr:sp macro="" textlink="">
      <xdr:nvSpPr>
        <xdr:cNvPr id="4238" name="CustomShape 1"/>
        <xdr:cNvSpPr/>
      </xdr:nvSpPr>
      <xdr:spPr>
        <a:xfrm>
          <a:off x="0" y="101636640"/>
          <a:ext cx="299520" cy="2613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54</xdr:row>
      <xdr:rowOff>360</xdr:rowOff>
    </xdr:from>
    <xdr:to>
      <xdr:col>0</xdr:col>
      <xdr:colOff>299520</xdr:colOff>
      <xdr:row>54</xdr:row>
      <xdr:rowOff>271080</xdr:rowOff>
    </xdr:to>
    <xdr:sp macro="" textlink="">
      <xdr:nvSpPr>
        <xdr:cNvPr id="4239" name="CustomShape 1"/>
        <xdr:cNvSpPr/>
      </xdr:nvSpPr>
      <xdr:spPr>
        <a:xfrm>
          <a:off x="0" y="13921200"/>
          <a:ext cx="299520" cy="2707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95</xdr:row>
      <xdr:rowOff>360</xdr:rowOff>
    </xdr:from>
    <xdr:to>
      <xdr:col>0</xdr:col>
      <xdr:colOff>299520</xdr:colOff>
      <xdr:row>95</xdr:row>
      <xdr:rowOff>261720</xdr:rowOff>
    </xdr:to>
    <xdr:sp macro="" textlink="">
      <xdr:nvSpPr>
        <xdr:cNvPr id="4240" name="CustomShape 1"/>
        <xdr:cNvSpPr/>
      </xdr:nvSpPr>
      <xdr:spPr>
        <a:xfrm>
          <a:off x="0" y="26808480"/>
          <a:ext cx="299520" cy="2613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93</xdr:row>
      <xdr:rowOff>0</xdr:rowOff>
    </xdr:from>
    <xdr:to>
      <xdr:col>0</xdr:col>
      <xdr:colOff>299520</xdr:colOff>
      <xdr:row>93</xdr:row>
      <xdr:rowOff>299520</xdr:rowOff>
    </xdr:to>
    <xdr:sp macro="" textlink="">
      <xdr:nvSpPr>
        <xdr:cNvPr id="4241" name="CustomShape 1"/>
        <xdr:cNvSpPr/>
      </xdr:nvSpPr>
      <xdr:spPr>
        <a:xfrm>
          <a:off x="0" y="261604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95</xdr:row>
      <xdr:rowOff>360</xdr:rowOff>
    </xdr:from>
    <xdr:to>
      <xdr:col>0</xdr:col>
      <xdr:colOff>299520</xdr:colOff>
      <xdr:row>95</xdr:row>
      <xdr:rowOff>280800</xdr:rowOff>
    </xdr:to>
    <xdr:sp macro="" textlink="">
      <xdr:nvSpPr>
        <xdr:cNvPr id="4242" name="CustomShape 1"/>
        <xdr:cNvSpPr/>
      </xdr:nvSpPr>
      <xdr:spPr>
        <a:xfrm>
          <a:off x="0" y="26808480"/>
          <a:ext cx="299520" cy="2804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93</xdr:row>
      <xdr:rowOff>0</xdr:rowOff>
    </xdr:from>
    <xdr:to>
      <xdr:col>0</xdr:col>
      <xdr:colOff>299520</xdr:colOff>
      <xdr:row>93</xdr:row>
      <xdr:rowOff>299520</xdr:rowOff>
    </xdr:to>
    <xdr:sp macro="" textlink="">
      <xdr:nvSpPr>
        <xdr:cNvPr id="4243" name="CustomShape 1"/>
        <xdr:cNvSpPr/>
      </xdr:nvSpPr>
      <xdr:spPr>
        <a:xfrm>
          <a:off x="0" y="261604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109080</xdr:rowOff>
    </xdr:to>
    <xdr:sp macro="" textlink="">
      <xdr:nvSpPr>
        <xdr:cNvPr id="4244" name="CustomShape 1"/>
        <xdr:cNvSpPr/>
      </xdr:nvSpPr>
      <xdr:spPr>
        <a:xfrm>
          <a:off x="0" y="101636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109080</xdr:rowOff>
    </xdr:to>
    <xdr:sp macro="" textlink="">
      <xdr:nvSpPr>
        <xdr:cNvPr id="4245" name="CustomShape 1"/>
        <xdr:cNvSpPr/>
      </xdr:nvSpPr>
      <xdr:spPr>
        <a:xfrm>
          <a:off x="0" y="101636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109080</xdr:rowOff>
    </xdr:to>
    <xdr:sp macro="" textlink="">
      <xdr:nvSpPr>
        <xdr:cNvPr id="4246" name="CustomShape 1"/>
        <xdr:cNvSpPr/>
      </xdr:nvSpPr>
      <xdr:spPr>
        <a:xfrm>
          <a:off x="0" y="101636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109080</xdr:rowOff>
    </xdr:to>
    <xdr:sp macro="" textlink="">
      <xdr:nvSpPr>
        <xdr:cNvPr id="4247" name="CustomShape 1"/>
        <xdr:cNvSpPr/>
      </xdr:nvSpPr>
      <xdr:spPr>
        <a:xfrm>
          <a:off x="0" y="10163664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303</xdr:row>
      <xdr:rowOff>127800</xdr:rowOff>
    </xdr:to>
    <xdr:pic>
      <xdr:nvPicPr>
        <xdr:cNvPr id="4248" name="AutoShape 29" descr="data:image/jpeg;base64,/9j/4AAQSkZJRgABAQAAAQABAAD/2wCEAAkGBhQSERUUExQWFRQWGBsZGRgYFhceFhcaGBgYFxgYGhcXHSYfGhwjHBgYHy8gIycpLC0sFx4xNTAqNSYrLCkBCQoKDgwOGg8PGioiHyEvKSwyLCkqKSotKiwpLCwsLC8vKSwpLCwtLCwsLCwsLCksLCwpKSwsLCwsLCwsLCwsLP/AABEIAMkA4QMBIgACEQEDEQH/xAAcAAEAAgMBAQEAAAAAAAAAAAAABQYDBAcCAQj/xABFEAACAQIEAwYDBAcGBAcBAAABAhEAAwQSITEFQVEGEyJhcYEHMpFCobHRFCNSYnLB8BUzgpKy8SRD0uEXVGNzg6OzFv/EABsBAAEFAQEAAAAAAAAAAAAAAAABAgMEBQYH/8QAMBEAAgIBAwIEBQMFAQEAAAAAAQIAAxEEEiExUQUTQWEiMnGBkSNS0RShscHw4ST/2gAMAwEAAhEDEQA/AOz0pSiEUpSiEUpSiEUpSiEUpSiEUpSiEUpSiEhuM9pFsXrVmJe6fZRrBPWSIjyNQ+O7eHDYnur6TaIBDoDmWf2lk5gOo18jTtnwgXbqMGCXAoKt5qTv5aivN7hAvtZvXQCyA5oOhI20568qQHmbFNOm8tWfPIOfr6Ylvw+IV1V0YMrCVYGQQdiDWSqb2aujD3nXNbt2brSLXeAlHP2gNlzHdRpMedXKlmbdV5bYilKUSGKUpRCKUpRCKUpRCKUpRCKUpRCKUpRCKUpRCKUpRCKUJrEuKQ7Mp9GH50RcTLSgNKIkUpSiEUpSiEhe1nCrd6wWdc3dS4iZ0Hi0G+k6VTOznaSVuuYTDqVVABtJ1Y+xFdNrmnbnggwlp+7X9TeadNrbmCQf3TGnTUdKa3ebXhrpZ/8AM/ViMHt3mxxSxaRwmJtI9m58l5QAwnYMV/GrN2dxioow7Xg7Ce7zMM5TkD+0Rt6RVO4PxuziMCcPd1uohAEanLMQeZGh9jVZ4gneW1ugxctkI/KY+RgRzgR7A0buMzQOgN2arCVIOPb2P0PrO6UqudjOLXLloJfI71RoZ1deRP7w2P1qx0iOrjcpyJzVtTVOUb0ilKU+RRSlKIRSlKIRSlKIRSlKIRSlKIRSlKIRSlQnGO0QtIzLAA0BPM9AvOiSV1tY21RzIP4mY1gLFoEhLhYt+8VygA+XiJjyrn2JwSASpUMNxoJ+nOp/tH2ztYyybWIsNbYGUuIwbK0QZUwYOxGtUO3mQmTodiRo0cwaYzqOs7nwrTvVUK3Xacntz95MYXF3LeqXHX+F2G3WKlcD8QsWjf3+cDlcUMPrAI+tVG/iz8oO+9Z+H4025KmJ0PMEDWIp6UhuQZf1NNL5BrVj9J1DhfxTmBiLOX962ZH+RtfoTVt4Z2jw+I/urqk/snRv8p1+lcc4bxO2UIuICZgFdD9B+VbN2xZee7ZlO4zjn0kc/WkwwmBf4TQ5+EMn9xO2UrjnD+P8Rwr/ADlrXIP40I5Qd/vq68H+I1m5C3wbLdd7Z/xbj3pTx1mNd4XfWNyjcO4/jrLdWpxXhqYiy9px4XEeh5EeYMGtm3dDAFSCDsQZB9xXqiZqkqcjgicHbgz28Q1tjle2YJG8jYjyOh96z4i6UkNrmjNGk8w2mzCrv8R+Bnw4q3oyjJc81nwt5wdPcVR+DY4Z2W6M2fQzyP8AL1qID4ts76jUnV6cX4zjgj6f9mSI7QPlzp4WH2xup65efsa6f2f4yMTYW4IDbMBsG5x5HceRrkQRldkmORn7vL3qQ7O9pGwd0kQ1omHUfivmNfI+9NqoSgEIMAzN1+iW9f0h8Q5HuO06/SsWFxK3EV0IZWEgjmDWWp5yJGODFKUohFKUohFKUohFKUohFKUohFKUohMeItlkYAwSCAehIgGuEvj3tlrd4N31s5TmJlY0Ig/jXeqrHans3g8WwF11t39ldWUP1CkHRh5HXpFIfabHhWtTTORYuVOOnUYnJbmJFzfUmsFzC+WlT/G/h5i7DeBe/tnZ03/xLuvrqKjsLxRbdi5aZT3k7xt6+lVbnZQMLk5neVaqq1AdOQ3t2+0hW4aAZj2kx921Y3wzTAOX+I6T/EB+MVM4cC5M6QJ/ryr3atKzAEwNpjbzpy2DcVU9IltackZB9pG4Zjb0YQd/9iNCKl7N4FZiRtNbWK7GF1bIMx+ZSraEHp5+VQBs3bZNtmgA8wd+hI2qLzmLlR1HWMrvrtXAPT/unWWDD4p/kUmDy5VN2eD2mHimeZB0nyFV3gxKnNcGUHQE/KeZyts3tVuw2IVx4dh5fzNTNYTxM7VuFP6fA7iYsHg3wrFrd24ixMDVfdYIP0qawPb4RF1Jj7VuTMnQ5DqD1WZ9qwYPGZTrqKjcdh0xCXLjAZUPhWPtDZiRrMaaHnWe1llL7gfhmLbWtzfqrz3Euox2Hxlp7YuKwdSrLMOJ01U6g+1cX4xh+6uuoPysVkxupg/eKs3EOEWli49sOjahho6k68txUHiOHW7xkzI8+VWaL/POcYxNDwun+lLMDlT/AJnjD4h3AzsmmxPzRy23q1YPs4ipnxChrjCVQaaDXxdT+FV6xZFuIKqREGBoRqND6VZLHaa1dKm9Nt1+0BmRuu2oBq3bv2fB1hq7LGP6Y49pvdmuOC1dFrKEtu0QNgx2I6edXquS8Uxlq3LI+dtcoVTAJ2LE6ACuj9m+MDE4ZLv2ohx0ddG/P3FQaU2bcWdZgeI0AYtQcHr9ZJ0pSrcyYpSlEIpSlEIpSlEIpSlEIpSlEJqcXz9xd7r+87tssb5spiJ5zVB4fYvXLfd4u3KESHJXMCNp6meddJqocT7Lut9r4drlpRK2f2DzIA+by50h6cTS0V6oGRsDPr68SKv4m5hGJtXXgkM6hM42Ay5TooMTpB9KjsVxbh+OYribZw147X1GUE/vj/q+o3rQ4jxR7Yw+KTd1hwdjzAI9JHtWvxvjSYopC5Qo1mJJPn0qP2M6WjQ7sWAEH9ynBGPb1mHjPYvEYYd4IvWOV20cwjkWA1HrqPOtDhy55IPy/wBe1bfD8Zewz5sNda3zj7J9UOhqx4PiXfqWu4XJP/Nw6QrH960x19VNUtU3lrlSAfeaL6nUUpizDD9w4P3X+PxNnsXiyLbkH7XsdByrOmAsYhrpuWwDmKzPhO0mPsmovC22w/eBF7xSQwFvUrmH27fzIJ5xFe04mtm14mBJJJ13Y6n76w7nvFjEA/F0mSy+ZY1lR5PbrIK/h/0e+URy9pXJKZjkLRAaNpg7xUvZ43bCmCA0fKdNelVzF3O8djbefMgiSdef4+VabWnCh5VoMRMn3HSugB2qCes1TRVaoV2wfxkyyDtMWtHTLckjyA/arSt45whQMcrakdah1xWuwH9cqHiyq0EExzp6YfgiTjTJUveTTYxyoUsSo2E6CsmBtHMK18O4MRzqewySogT6VZRAOkz9ZqfLXao6zFicGj6MNeUVGtYFvQcutSd+yUMREjSfv9q08RrUhOBKelsOevBmnjrRuAQYIqc7A8eOHxHdOf1d0xr9l9gffY+oqOwFo3GdF3FsuPPKRoPUTUXiGMg+f0phBPIj7hW4ahvX+3ad7pUJ2O43+k4VGJl18L9SQNG/xCD9am6WcbYhRirdRFKUojIpSlEIpSlEIpSlEIpSlEIpSoztPcZcHiCk5haeI321iOcTRHIu5gveUrtzjMFiFKLcdHUznS2WtEifmjU8/Ev31QLrIgCyC8zmUyhXy5g+RANSb422qJBJbmNCkcqheJXkZ/Dp5HUH0b86qH9QgieiaKg6VAoZtvv3k/2bw63bnjiFEx1qWbjFy/Ko5t2lMAJAZvMt06AVTUwjW2BUmJBI6idRNb+AxOVnGYqp0Bgaa6aHfSqWo01ljFs/T2kuopFjFzzgcdpNPiL1kg/OJMEgd4J3yuNR6Vo8b4mqoFvWrbXLgDq7gpdKTBzkDKx0Osg8zW9/YdxkLXHYzsVbw+REb15c5Ut22ysob5XCsYO5lgeZqnS+xtr5MoMtbYKY3A844lbxaZUkLkzH5SddNtedR1y44Hh3q18V4f4WcHUCSCJUx5H+VQyMpEFdPw9DyHlWhp7hYvA6TSUiysnGf8yLW6ee9eXtBjM1nxeHAaAYU8zy9a1mGUxM678j5ipQ3PElyMBWkzgcQBA5Crt2PvqxadwNPc61zW1iI5+1TvBuKNbcMp+u3vU9dmZleJUebWds6bi8IhtsAANJkDYjUGqRibkec1I4jtSXQqAFkQddfbpUFiX2jWKsg95jaOt0U5mXhPEO6xNu4dgcrH91tDM+x9q1+OsBcuop0zGI6TI/GsBvideQ1/KtjhvDkdGvXcxXNlVQYkxJk9NQNKHZa1LHpNJ0B/UbrjH1kv2C7RjDYgK5i1d8BJ2Vh8rT0kke9der8+8VwIS5CTlZQwnWM2hB66zrVw7GfETuFXD4rMyDRLg1ZROisOYHUaxypoORkdJja3RtcfNrGSeonUqVjw+IW4odGDKdipBB9xWSlmCRiKUpRCKUpRCKUpRCKUr47gCSQB1JgfU0Qn2larcWsje9bH+Nfzr0nEbR2u2z6Ov50R21u05v22+GL5mvYIAg6tY0BB5m3y/w/TpXMld8zKVIZPmBEMp6EHUHyr9OIwO2o8tfwqG7Q9kMNjR+uTxxpcXw3V9G5jyMioWqB5HE3dJ45fSoR/iA/M4Rg+LFdj7Hb6Gt269q6J/u3665T6jlWbtT8K8ZgyXsg4myJMoP1ij963ufVZ9qquD4sBuNR1qPLDhp0VXiVN43A4PtLxgOI3bCgaxGmvhP8q+Xri32kkrcA2+zrqImqrY7QMgkGJ3Xl5b71vWe0MwUtoGA1zAkMJ2kHwj0qotBUkrg/WBKE5T5j2/2JYMfimNsiCCRBJByr11NQS2x1n+vwreaCQMqlIBguSASJIB5wedby5LhVBbIaIEEBRAnpqeU0mmaqoFehlpWNS8DrzIUYYjkRI003B8jWa/hrl+0bYUEiCG2yx+YqUvoRlNyYy5U06bKfSa3sBhkt5Wac93QADSOtXVywwZn6jWfDkjMrD9nsuHLuStwSYJEaHQepqJs4gqdK6FxDh63FKsJH3g8qqXE+z/dIWDzB2IjQmBHnSEYjtLqksyHPJPSeMNxCRWa7j40FQg0r2decEU9Wx1lizTkfJJB8XO58z0n0qU4NxtFttbuoxXNmUruCREGeRiq7btASW1itjDmfWamO1xjHEgurIUK55krj8WXuFoAGgA5KBoon+uda9lZaSPIfnWF70e1bWGMKJ6U4jCgCJplU/aTPZ3j74O9mSSh+e3OjecbZhyNdDwfxCwty7bty4Z9ASsIG/ZJnQ+0Vye9aLbfWsmLtwpJ+yJkb6bGm4IlfV6Cm9tzcHuPWd6pWnwfEG5h7Lt8z20Y+rKCfxrcpZxZGDiKUpREilKUQiuFdpe0F3E33LsSskKk+BQDA8O06amu61yLtt2SuYfM1u01y27FhcUSUkzlYDURsDtFRWkgAgZnQeAWUpqD5uMnpmU61hg2hH3cqyNhl0AjpAFaF++0eH361tWsWdNKAymdwzZYgCbNq+9seG46L0ViB9AasvZ7FcQu62MS4VSJNxwU11yw4aTHQaVVzenQjerTw66BYtqNoZvVixB99AKZdYKl3DmZHiXCgbV57gSUv/EDHYa4Uv2rLFQDpIkHZgw0+6oPtBj+HcRGa/hbli8RpfsZSZ/eU5c49RPQisnaa6Ll6DrkRUPqBJ19THtUZbQfSpeSJm06PT2Vh2TB7qSP/JROJ9nrtt/1bC8vIgFT7o2oPpNecDcZPmUg+hq8lJrxcwoqNkJGJZr0qUvvRz9+ZU04kyNIOh3HI+1WbhPaRFysyHcaivY4f4WYEKoHiLbCdhzJrWucP6joR5zsfSqZoV/mEtCxfiG7OfSSLcXN5iQMttT4QfXT7qnl4ouVWZoLQAFUlp6SRoB5VWcLZ5b+QrcsXGB0bLznp9KvFlAwJl20vZ14x6SwLhFthiOZkkn+ZqE4piFfwDVeZ/LyrBcuM27E+prHkmk255jqtNs+InmReK4Qyobi+JFPijdZ2JHTzrQDdKstq4VMgkHby/7jyqDxGCAYEE5dfakYYmlVqSOHMwuJWKzYRCBqIFeHslfMVmNzKPakDER9pSzDTIqgnWtnKG0/CtBbvM6VmW80iBv+dKpzFLKgJ7y09m+GLcLPcnu0iQN2J2E9PzqR4vwZL1plsLkuNChSZDCRMdCJn2rU7L4gNbuWp8RIcTz2BH3ffVn7N4AtikLaC2paJEknwgx0n8KisstFiqvQzB1FzI7PnG3oJdMPZCIqjZQFHsIrJSlXJy/WKUpRCKUpRCcrxfGv0zEXbd64UAJ7tQcoEMRr1MAb9TUZYCoQguul1Z7wozFt/AFAP2tKnu03YBhimxCIbtl5ZrY+a251JC/aUmTA1E7RUFw7Fpq4HdMX7vMBDIoIyAg6bjWRMEVianetrEsQPTtmdWj0PWPKGeBkccGen4diLutzKwnwi/ZUuR1LrDD61rYns6gGuHYHrauyPZbk/jUr/bT993N4LmEFWEjMPTl7dK3jeE1Z0zM6ZaP82yojAx9DKHf4aqmO9Nv/AN62yj/PbzD8K3MFhsXaT9SVvKNZssl0jqwA8Sn2qx8YtqbTeen1qpf2QCwyBs/LJOb2I1q0FJlxXOpXLHp+4f7GJjF9s+sg/aVpDHzM6zWb9NjTY1ZOCrdvWWXvO8uWxPd4hRcVhygt4h0MHSmK4ZZuYS2y4UWsReaFCOxXTckNqqgAny96lwYw6oISpX19Dx/OJCYd9KMatHGRaw+EFiQXIEdSZ1c9KqYelxHaZzcC+OJt2MXlBUqGVuR61gu3SxMxJjlsBsB0rNh+F3rozW7bMo5iIPpO9a2Q5ssHNMRGs7RFMZRjmSqKtxIIzAWNm11kDSOVew0VMYjssUsly0uBOUfLA3E7zHPyrxwXBW+7724peWyIs84knUx136VTGqrClhzzIG1NZUsOccSK516NbPH8i921pcneAyp5QY2rUyBxB/r3q1VaLBkSQEsgcQT5TyrC9kbcq3Hy5R11np5Vgf5svOKQEtnEXauQTIbEIUnmtYrWLV1ganOJ8hz9OdWb9AuEd2qSzmQMvi8/MDrUPjuBlXIZSrA66QRG1MCFxB6Rb8jAH/M93iLoLE5VUeEdfP06CtWy9eDwEgSCa+28G46GkrrKdZJVTYi4PM3bWKyk+Q0g8zt9/wDOupfC3hOTDNfbV8Q0yd8iEquvmcze4rmfB+z9zFMVDLbVSoLHXxXDlVQAN/wmu94TCratpbQQqKFUdAoAH3CrK8mYXi121fK9Scn6DoJlpSlPnORSlKIRSlKISF7Xcf8A0PDNdADPIVAdsx5mOQEn2rgXHON4rE3GuO+Zm0MAAEDYQo5dd/Ou4/EPgz4jBMLQzXLZDqo3aAQyjzIJiuBW8RqQQRrqp0M8x1BppRX4bpOn8HSg1En58/fE9XeN3Qym7MqBDem1WTB9r1uBWzQw0M86h7dlxbNw22azMFiDlHLf+da2I4YGGZBl9Ki8nAwk1LEDnGc4/P5liv8AE1YKF9WM/MfPrFTfZDiCJiPEQJUgE9dNPpNUHCYa6J1mOv8A31raXEspGdWyzrl3jnE0ByhwRG/0rPSV9DOwXLFlrq3FZVug7qR4hzDD7QrxxSy6gfo6KWy5QWYBbazJgTJJPlyFUEdprFm3lw4h20zsDmWdJk8/IaVMDHvezLauFb1kwpzaOhgiTz9etThwZhnTWVsC3T3/AO6THj+yl5Ue9duKWAzEeIk+5qBK1KY7jl9lNq8xEESIAJ6SV3HOo1jpoetNJHpNzTPZsIcj2xOn4XIFCoRCgCARoPSqj2nvLaxiXAJMKzD3In1j8KjML2he0qqoQ5T4SR4gOYJG48j5Vis4S9i3ZpmTqx0UeQj8BUd7psIaZ+m0Rptayxvh/mXuzeV0BBlWG/UGqslzLYW3r/eXQRE/Lt95BrPwrDYjDMFgXbbGCFOqk/aAPLrUbxnF2GuPatXDMuWOXwlmZcyofQHXyNYNOnJ3beRIq0RHKA5B5EyYaycTctllm3oux1j5oPLWSTW52kw6WygRQpgzAjSYB/GveNxNqzctg5ciIAAup013Bmc0aHTU1DYviRuuzHnEdABsKt6YO9oYcAS7Sr2WBhwomxgcSEJJUPoRB210Br1gbwS4jkSFYEjqAda0s1W3g3A7F7DKWMOSZYHUEGIIOhHka2VQBiw9ZY1LJUNzZ54k9btKcWl1dRctET1III+6ozC8LXEYq9euAG2rFVB2OURJ8gB99bPAbL22a2zK6prbYHUSMpDLuOumlRXGzfy9xatXO6XchTNw7k+k/WpAMTEpB8worY4xn2kBxLIL1zIBkzHL0jy8prRxFiQeR+vLpvVrwHBxaguvjOskbek164zgluWm01jwnmDURs56TZGqTITqO8fDnhkugMwi9+3mzFktAnyGZvULXS6p3w4tyuIu6Q10W1j9mygEemYmrjSzldfZ5l7GKUpRKUUpSiEUpSiEVXO0vYHC42WuJlun/mpo/wDi5N7/AFFWOlEcrMpypxOX4zsbjMMqqsYjDquQqu5TmSh5weROormKXsrMknwsRrvodzzFdK+JHbrE2sScPh37pbYXMwCl2Zhm3YGAARtrPOuc8f8A0q4Ve/cZ3IlS2UsV/iAkjyNM27eR6zp9ENSFFhAII+8ksNilNS2GwL3FLJbZgu5A0qk4LiLAw669R+VdK4B2mtdyiqwGUQRIBnnofxpAcnBly/WWCsMicyCPDrbbrWuuB7u4GtOywIiduseXlUh2hxYW6WT5XGbTrsfz96iDxTSajcLniSi4WJvcfmZ8VfYiGALSSX+0fI1qvidtfKvn6UGrG9oHeo8YPMKmRxmuZS5q08G7Q2UsqjEqVEHwmCeoI61WbtpAisHlzOZY+XoZrAHFRW1reuDJraK9QmGl0/8A6cu4TDobjbktogE7nnVe4jwRbWJJFyR84QA5/ET4Z23kacqs3AMELdhTzfxMfXYewqI4yf8Aih/Db/8A0NUabvLLVoOJiIE80qg4GfvNrCcNw1y9CqCuWfm01Agj7VanG+FrYYFScrcjyI3E8xXx7gw2IYqCUMmNPCTqconb6V47QcR7wpl1AB5c/wDapKfMW1SDwZa0z2ecvPwzVD1O8B7PtiPETltgx1JI3gfzqtWrk1PcM7TGxZa2BJMlWn5Sd5EfhW0pmhq1sNeKustIxSWFvCyoC2VBcxJZyRoTzIE+58q2v7We1eCP4rVzxW7nNdJKN1jr51CYe3l4ddY6tclieviA1+lb/Z7FjEYYK3zISs8xzUj2NSH2mA9ShSxGcHB/n8ze4rjFYjKZgbjbWo5nkqOrD7tf5VgFyNDyrE+KhpmMqsfuqoxyZLVVgYEu/Y/D5MImgGYu+n79xmB+hFTNRvZo/wDB4fzs2z9UBqSqwJz1pzYx9zFKUokcUpSiEUpSiEUpSiE5z8Rewt29d/ScOveMQBct/a8IgMk76aEb6aVz29gCfAZt3BrkcFWHmAa/RFR/GeAWMUuW/bV+h2Zf4WGopMTe0fjVlCCpxlR+QJ+e+4IaXH5+tev7OR/lj0510DtB8KL4H/CXluKNRbvaMPJbgEH3A9apfFeBYixPe2btk9SpKeodZEUxxnqJ0um8Q0ty4Q4PvND+yT0Psa9f2Q4XwiTM880dI2NMBj3A1M+e/wCFS3D2u3XPdrLL4vLQiN6hfy0UtH22KUyy8SGe26khlKsOREHrtXy3cJ2ExrtV0bjZ74XblqCFKOCNQRr+B0qJXDAKzZCkmRI5cvxqpXaW+aZx1NW04XaZDWbBuDMpEdNdKxXkK7iKk5javl5Mwg/0atYkaatgfi5mzwrtWbaBHUkAQCDy5Ag1rtxMXcSLryqSBA1gKZH39OtQ7SDFeLV1p12qEadMkiBFaNkD5paeK3wSXDKwY7htQNNII05jTrUdccgaHT8K1Ld7SJ0NfWcAT50+pCgwY+rCHHabdtFKMQYYcqy8Pw/eMFBieuwgb1Fm+K2rWLgAqYad+lO+PDYPMsNcVBweZJ4jE3UD2SxCzqAdP9uda1vGOkhXZQwhgCRPrWoMXmJJMk7zX0vU6E4GessUFduGA95NYPj+VQLk+o5gdR1+tYcXxXPnCyFFskk7nUaelaFzC3AmfI2T9qNI/LzrXw92WblKMKQjHMBVSSXXrO/dnhGEw4/9G3/oWpCozsxcLYLDE7mzbn1yCpOphPPrPnP1MUpSiMilKUQilKUQilKUQilKUQilKUQkRxDshg75m5hrTE/aC5W/zJB++om58NMMNbL37BiJS5Ij0uTVtpTWRWGCJMt9ijAY/mUPE/C4kqy4y4WWcrOoJBbQzlI0itDF/DjGgQmJS5PJy4H4N+NdLpUZorOOOkeuqtHrONX/AId8QX/lo/8ADdT8HymtVuwPEjoMOB/FctAf6q7fQU/YJL/XWeuPxOG2/hLxJtW7hfW5P+lTW5b+DWN53cMPe5/0V2alGwRT4hce34nHD8GcZGl/Dz/8v/TXq38E8U/95i7Vv+C27/exWuw0o2CRnW3EYzKDwv4M4S2P1r3rzcyWCr/lQfzqV/8ADDh//l//ALLs/wCqrTSnYEh8+z9x/MqGK+FmDZYQXLZGxV5j/ODNVrH/AAfvA/qr9txO1xWUx6pmB+grqlKTaJMmsvToxlBbsVi4+axtEZn+nybVT8V8LeILcJS3aZZMReXQdPGBXbqUrDd1jqddbSSVMqvw7tYq1hjYxdoobLZUYlSHQ+IQQdcpJE9I6Vaq+CvtAGBKtj72LH1ilKUsZFKUohP/2Q=="/>
        <xdr:cNvPicPr/>
      </xdr:nvPicPr>
      <xdr:blipFill>
        <a:blip xmlns:r="http://schemas.openxmlformats.org/officeDocument/2006/relationships" r:embed="rId2"/>
        <a:stretch/>
      </xdr:blipFill>
      <xdr:spPr>
        <a:xfrm>
          <a:off x="0" y="101636640"/>
          <a:ext cx="299520" cy="1594800"/>
        </a:xfrm>
        <a:prstGeom prst="rect">
          <a:avLst/>
        </a:prstGeom>
        <a:ln>
          <a:noFill/>
        </a:ln>
      </xdr:spPr>
    </xdr:pic>
    <xdr:clientData/>
  </xdr:twoCellAnchor>
  <xdr:twoCellAnchor editAs="oneCell">
    <xdr:from>
      <xdr:col>0</xdr:col>
      <xdr:colOff>0</xdr:colOff>
      <xdr:row>296</xdr:row>
      <xdr:rowOff>0</xdr:rowOff>
    </xdr:from>
    <xdr:to>
      <xdr:col>0</xdr:col>
      <xdr:colOff>299520</xdr:colOff>
      <xdr:row>303</xdr:row>
      <xdr:rowOff>127800</xdr:rowOff>
    </xdr:to>
    <xdr:pic>
      <xdr:nvPicPr>
        <xdr:cNvPr id="4249" name="AutoShape 29" descr="data:image/jpeg;base64,/9j/4AAQSkZJRgABAQAAAQABAAD/2wCEAAkGBhQSERUUExQWFRQWGBsZGRgYFhceFhcaGBgYFxgYGhcXHSYfGhwjHBgYHy8gIycpLC0sFx4xNTAqNSYrLCkBCQoKDgwOGg8PGioiHyEvKSwyLCkqKSotKiwpLCwsLC8vKSwpLCwtLCwsLCwsLCksLCwpKSwsLCwsLCwsLCwsLP/AABEIAMkA4QMBIgACEQEDEQH/xAAcAAEAAgMBAQEAAAAAAAAAAAAABQYDBAcCAQj/xABFEAACAQIEAwYDBAcGBAcBAAABAhEAAwQSITEFQVEGEyJhcYEHMpFCobHRFCNSYnLB8BUzgpKy8SRD0uEXVGNzg6OzFv/EABsBAAEFAQEAAAAAAAAAAAAAAAABAgMEBQYH/8QAMBEAAgIBAwIEBQMFAQEAAAAAAQIAAxEEEiExUQUTQWEiMnGBkSNS0RShscHw4ST/2gAMAwEAAhEDEQA/AOz0pSiEUpSiEUpSiEUpSiEUpSiEUpSiEUpSiEhuM9pFsXrVmJe6fZRrBPWSIjyNQ+O7eHDYnur6TaIBDoDmWf2lk5gOo18jTtnwgXbqMGCXAoKt5qTv5aivN7hAvtZvXQCyA5oOhI20568qQHmbFNOm8tWfPIOfr6Ylvw+IV1V0YMrCVYGQQdiDWSqb2aujD3nXNbt2brSLXeAlHP2gNlzHdRpMedXKlmbdV5bYilKUSGKUpRCKUpRCKUpRCKUpRCKUpRCKUpRCKUpRCKUpRCKUJrEuKQ7Mp9GH50RcTLSgNKIkUpSiEUpSiEhe1nCrd6wWdc3dS4iZ0Hi0G+k6VTOznaSVuuYTDqVVABtJ1Y+xFdNrmnbnggwlp+7X9TeadNrbmCQf3TGnTUdKa3ebXhrpZ/8AM/ViMHt3mxxSxaRwmJtI9m58l5QAwnYMV/GrN2dxioow7Xg7Ce7zMM5TkD+0Rt6RVO4PxuziMCcPd1uohAEanLMQeZGh9jVZ4gneW1ugxctkI/KY+RgRzgR7A0buMzQOgN2arCVIOPb2P0PrO6UqudjOLXLloJfI71RoZ1deRP7w2P1qx0iOrjcpyJzVtTVOUb0ilKU+RRSlKIRSlKIRSlKIRSlKIRSlKIRSlKIRSlQnGO0QtIzLAA0BPM9AvOiSV1tY21RzIP4mY1gLFoEhLhYt+8VygA+XiJjyrn2JwSASpUMNxoJ+nOp/tH2ztYyybWIsNbYGUuIwbK0QZUwYOxGtUO3mQmTodiRo0cwaYzqOs7nwrTvVUK3Xacntz95MYXF3LeqXHX+F2G3WKlcD8QsWjf3+cDlcUMPrAI+tVG/iz8oO+9Z+H4025KmJ0PMEDWIp6UhuQZf1NNL5BrVj9J1DhfxTmBiLOX962ZH+RtfoTVt4Z2jw+I/urqk/snRv8p1+lcc4bxO2UIuICZgFdD9B+VbN2xZee7ZlO4zjn0kc/WkwwmBf4TQ5+EMn9xO2UrjnD+P8Rwr/ADlrXIP40I5Qd/vq68H+I1m5C3wbLdd7Z/xbj3pTx1mNd4XfWNyjcO4/jrLdWpxXhqYiy9px4XEeh5EeYMGtm3dDAFSCDsQZB9xXqiZqkqcjgicHbgz28Q1tjle2YJG8jYjyOh96z4i6UkNrmjNGk8w2mzCrv8R+Bnw4q3oyjJc81nwt5wdPcVR+DY4Z2W6M2fQzyP8AL1qID4ts76jUnV6cX4zjgj6f9mSI7QPlzp4WH2xup65efsa6f2f4yMTYW4IDbMBsG5x5HceRrkQRldkmORn7vL3qQ7O9pGwd0kQ1omHUfivmNfI+9NqoSgEIMAzN1+iW9f0h8Q5HuO06/SsWFxK3EV0IZWEgjmDWWp5yJGODFKUohFKUohFKUohFKUohFKUohFKUohMeItlkYAwSCAehIgGuEvj3tlrd4N31s5TmJlY0Ig/jXeqrHans3g8WwF11t39ldWUP1CkHRh5HXpFIfabHhWtTTORYuVOOnUYnJbmJFzfUmsFzC+WlT/G/h5i7DeBe/tnZ03/xLuvrqKjsLxRbdi5aZT3k7xt6+lVbnZQMLk5neVaqq1AdOQ3t2+0hW4aAZj2kx921Y3wzTAOX+I6T/EB+MVM4cC5M6QJ/ryr3atKzAEwNpjbzpy2DcVU9IltackZB9pG4Zjb0YQd/9iNCKl7N4FZiRtNbWK7GF1bIMx+ZSraEHp5+VQBs3bZNtmgA8wd+hI2qLzmLlR1HWMrvrtXAPT/unWWDD4p/kUmDy5VN2eD2mHimeZB0nyFV3gxKnNcGUHQE/KeZyts3tVuw2IVx4dh5fzNTNYTxM7VuFP6fA7iYsHg3wrFrd24ixMDVfdYIP0qawPb4RF1Jj7VuTMnQ5DqD1WZ9qwYPGZTrqKjcdh0xCXLjAZUPhWPtDZiRrMaaHnWe1llL7gfhmLbWtzfqrz3Euox2Hxlp7YuKwdSrLMOJ01U6g+1cX4xh+6uuoPysVkxupg/eKs3EOEWli49sOjahho6k68txUHiOHW7xkzI8+VWaL/POcYxNDwun+lLMDlT/AJnjD4h3AzsmmxPzRy23q1YPs4ipnxChrjCVQaaDXxdT+FV6xZFuIKqREGBoRqND6VZLHaa1dKm9Nt1+0BmRuu2oBq3bv2fB1hq7LGP6Y49pvdmuOC1dFrKEtu0QNgx2I6edXquS8Uxlq3LI+dtcoVTAJ2LE6ACuj9m+MDE4ZLv2ohx0ddG/P3FQaU2bcWdZgeI0AYtQcHr9ZJ0pSrcyYpSlEIpSlEIpSlEIpSlEIpSlEJqcXz9xd7r+87tssb5spiJ5zVB4fYvXLfd4u3KESHJXMCNp6meddJqocT7Lut9r4drlpRK2f2DzIA+by50h6cTS0V6oGRsDPr68SKv4m5hGJtXXgkM6hM42Ay5TooMTpB9KjsVxbh+OYribZw147X1GUE/vj/q+o3rQ4jxR7Yw+KTd1hwdjzAI9JHtWvxvjSYopC5Qo1mJJPn0qP2M6WjQ7sWAEH9ynBGPb1mHjPYvEYYd4IvWOV20cwjkWA1HrqPOtDhy55IPy/wBe1bfD8Zewz5sNda3zj7J9UOhqx4PiXfqWu4XJP/Nw6QrH960x19VNUtU3lrlSAfeaL6nUUpizDD9w4P3X+PxNnsXiyLbkH7XsdByrOmAsYhrpuWwDmKzPhO0mPsmovC22w/eBF7xSQwFvUrmH27fzIJ5xFe04mtm14mBJJJ13Y6n76w7nvFjEA/F0mSy+ZY1lR5PbrIK/h/0e+URy9pXJKZjkLRAaNpg7xUvZ43bCmCA0fKdNelVzF3O8djbefMgiSdef4+VabWnCh5VoMRMn3HSugB2qCes1TRVaoV2wfxkyyDtMWtHTLckjyA/arSt45whQMcrakdah1xWuwH9cqHiyq0EExzp6YfgiTjTJUveTTYxyoUsSo2E6CsmBtHMK18O4MRzqewySogT6VZRAOkz9ZqfLXao6zFicGj6MNeUVGtYFvQcutSd+yUMREjSfv9q08RrUhOBKelsOevBmnjrRuAQYIqc7A8eOHxHdOf1d0xr9l9gffY+oqOwFo3GdF3FsuPPKRoPUTUXiGMg+f0phBPIj7hW4ahvX+3ad7pUJ2O43+k4VGJl18L9SQNG/xCD9am6WcbYhRirdRFKUojIpSlEIpSlEIpSlEIpSlEIpSoztPcZcHiCk5haeI321iOcTRHIu5gveUrtzjMFiFKLcdHUznS2WtEifmjU8/Ev31QLrIgCyC8zmUyhXy5g+RANSb422qJBJbmNCkcqheJXkZ/Dp5HUH0b86qH9QgieiaKg6VAoZtvv3k/2bw63bnjiFEx1qWbjFy/Ko5t2lMAJAZvMt06AVTUwjW2BUmJBI6idRNb+AxOVnGYqp0Bgaa6aHfSqWo01ljFs/T2kuopFjFzzgcdpNPiL1kg/OJMEgd4J3yuNR6Vo8b4mqoFvWrbXLgDq7gpdKTBzkDKx0Osg8zW9/YdxkLXHYzsVbw+REb15c5Ut22ysob5XCsYO5lgeZqnS+xtr5MoMtbYKY3A844lbxaZUkLkzH5SddNtedR1y44Hh3q18V4f4WcHUCSCJUx5H+VQyMpEFdPw9DyHlWhp7hYvA6TSUiysnGf8yLW6ee9eXtBjM1nxeHAaAYU8zy9a1mGUxM678j5ipQ3PElyMBWkzgcQBA5Crt2PvqxadwNPc61zW1iI5+1TvBuKNbcMp+u3vU9dmZleJUebWds6bi8IhtsAANJkDYjUGqRibkec1I4jtSXQqAFkQddfbpUFiX2jWKsg95jaOt0U5mXhPEO6xNu4dgcrH91tDM+x9q1+OsBcuop0zGI6TI/GsBvideQ1/KtjhvDkdGvXcxXNlVQYkxJk9NQNKHZa1LHpNJ0B/UbrjH1kv2C7RjDYgK5i1d8BJ2Vh8rT0kke9der8+8VwIS5CTlZQwnWM2hB66zrVw7GfETuFXD4rMyDRLg1ZROisOYHUaxypoORkdJja3RtcfNrGSeonUqVjw+IW4odGDKdipBB9xWSlmCRiKUpRCKUpRCKUpRCKUr47gCSQB1JgfU0Qn2larcWsje9bH+Nfzr0nEbR2u2z6Ov50R21u05v22+GL5mvYIAg6tY0BB5m3y/w/TpXMld8zKVIZPmBEMp6EHUHyr9OIwO2o8tfwqG7Q9kMNjR+uTxxpcXw3V9G5jyMioWqB5HE3dJ45fSoR/iA/M4Rg+LFdj7Hb6Gt269q6J/u3665T6jlWbtT8K8ZgyXsg4myJMoP1ij963ufVZ9qquD4sBuNR1qPLDhp0VXiVN43A4PtLxgOI3bCgaxGmvhP8q+Xri32kkrcA2+zrqImqrY7QMgkGJ3Xl5b71vWe0MwUtoGA1zAkMJ2kHwj0qotBUkrg/WBKE5T5j2/2JYMfimNsiCCRBJByr11NQS2x1n+vwreaCQMqlIBguSASJIB5wedby5LhVBbIaIEEBRAnpqeU0mmaqoFehlpWNS8DrzIUYYjkRI003B8jWa/hrl+0bYUEiCG2yx+YqUvoRlNyYy5U06bKfSa3sBhkt5Wac93QADSOtXVywwZn6jWfDkjMrD9nsuHLuStwSYJEaHQepqJs4gqdK6FxDh63FKsJH3g8qqXE+z/dIWDzB2IjQmBHnSEYjtLqksyHPJPSeMNxCRWa7j40FQg0r2decEU9Wx1lizTkfJJB8XO58z0n0qU4NxtFttbuoxXNmUruCREGeRiq7btASW1itjDmfWamO1xjHEgurIUK55krj8WXuFoAGgA5KBoon+uda9lZaSPIfnWF70e1bWGMKJ6U4jCgCJplU/aTPZ3j74O9mSSh+e3OjecbZhyNdDwfxCwty7bty4Z9ASsIG/ZJnQ+0Vye9aLbfWsmLtwpJ+yJkb6bGm4IlfV6Cm9tzcHuPWd6pWnwfEG5h7Lt8z20Y+rKCfxrcpZxZGDiKUpREilKUQiuFdpe0F3E33LsSskKk+BQDA8O06amu61yLtt2SuYfM1u01y27FhcUSUkzlYDURsDtFRWkgAgZnQeAWUpqD5uMnpmU61hg2hH3cqyNhl0AjpAFaF++0eH361tWsWdNKAymdwzZYgCbNq+9seG46L0ViB9AasvZ7FcQu62MS4VSJNxwU11yw4aTHQaVVzenQjerTw66BYtqNoZvVixB99AKZdYKl3DmZHiXCgbV57gSUv/EDHYa4Uv2rLFQDpIkHZgw0+6oPtBj+HcRGa/hbli8RpfsZSZ/eU5c49RPQisnaa6Ll6DrkRUPqBJ19THtUZbQfSpeSJm06PT2Vh2TB7qSP/JROJ9nrtt/1bC8vIgFT7o2oPpNecDcZPmUg+hq8lJrxcwoqNkJGJZr0qUvvRz9+ZU04kyNIOh3HI+1WbhPaRFysyHcaivY4f4WYEKoHiLbCdhzJrWucP6joR5zsfSqZoV/mEtCxfiG7OfSSLcXN5iQMttT4QfXT7qnl4ouVWZoLQAFUlp6SRoB5VWcLZ5b+QrcsXGB0bLznp9KvFlAwJl20vZ14x6SwLhFthiOZkkn+ZqE4piFfwDVeZ/LyrBcuM27E+prHkmk255jqtNs+InmReK4Qyobi+JFPijdZ2JHTzrQDdKstq4VMgkHby/7jyqDxGCAYEE5dfakYYmlVqSOHMwuJWKzYRCBqIFeHslfMVmNzKPakDER9pSzDTIqgnWtnKG0/CtBbvM6VmW80iBv+dKpzFLKgJ7y09m+GLcLPcnu0iQN2J2E9PzqR4vwZL1plsLkuNChSZDCRMdCJn2rU7L4gNbuWp8RIcTz2BH3ffVn7N4AtikLaC2paJEknwgx0n8KisstFiqvQzB1FzI7PnG3oJdMPZCIqjZQFHsIrJSlXJy/WKUpRCKUpRCcrxfGv0zEXbd64UAJ7tQcoEMRr1MAb9TUZYCoQguul1Z7wozFt/AFAP2tKnu03YBhimxCIbtl5ZrY+a251JC/aUmTA1E7RUFw7Fpq4HdMX7vMBDIoIyAg6bjWRMEVianetrEsQPTtmdWj0PWPKGeBkccGen4diLutzKwnwi/ZUuR1LrDD61rYns6gGuHYHrauyPZbk/jUr/bT993N4LmEFWEjMPTl7dK3jeE1Z0zM6ZaP82yojAx9DKHf4aqmO9Nv/AN62yj/PbzD8K3MFhsXaT9SVvKNZssl0jqwA8Sn2qx8YtqbTeen1qpf2QCwyBs/LJOb2I1q0FJlxXOpXLHp+4f7GJjF9s+sg/aVpDHzM6zWb9NjTY1ZOCrdvWWXvO8uWxPd4hRcVhygt4h0MHSmK4ZZuYS2y4UWsReaFCOxXTckNqqgAny96lwYw6oISpX19Dx/OJCYd9KMatHGRaw+EFiQXIEdSZ1c9KqYelxHaZzcC+OJt2MXlBUqGVuR61gu3SxMxJjlsBsB0rNh+F3rozW7bMo5iIPpO9a2Q5ssHNMRGs7RFMZRjmSqKtxIIzAWNm11kDSOVew0VMYjssUsly0uBOUfLA3E7zHPyrxwXBW+7724peWyIs84knUx136VTGqrClhzzIG1NZUsOccSK516NbPH8i921pcneAyp5QY2rUyBxB/r3q1VaLBkSQEsgcQT5TyrC9kbcq3Hy5R11np5Vgf5svOKQEtnEXauQTIbEIUnmtYrWLV1ganOJ8hz9OdWb9AuEd2qSzmQMvi8/MDrUPjuBlXIZSrA66QRG1MCFxB6Rb8jAH/M93iLoLE5VUeEdfP06CtWy9eDwEgSCa+28G46GkrrKdZJVTYi4PM3bWKyk+Q0g8zt9/wDOupfC3hOTDNfbV8Q0yd8iEquvmcze4rmfB+z9zFMVDLbVSoLHXxXDlVQAN/wmu94TCratpbQQqKFUdAoAH3CrK8mYXi121fK9Scn6DoJlpSlPnORSlKIRSlKISF7Xcf8A0PDNdADPIVAdsx5mOQEn2rgXHON4rE3GuO+Zm0MAAEDYQo5dd/Ou4/EPgz4jBMLQzXLZDqo3aAQyjzIJiuBW8RqQQRrqp0M8x1BppRX4bpOn8HSg1En58/fE9XeN3Qym7MqBDem1WTB9r1uBWzQw0M86h7dlxbNw22azMFiDlHLf+da2I4YGGZBl9Ki8nAwk1LEDnGc4/P5liv8AE1YKF9WM/MfPrFTfZDiCJiPEQJUgE9dNPpNUHCYa6J1mOv8A31raXEspGdWyzrl3jnE0ByhwRG/0rPSV9DOwXLFlrq3FZVug7qR4hzDD7QrxxSy6gfo6KWy5QWYBbazJgTJJPlyFUEdprFm3lw4h20zsDmWdJk8/IaVMDHvezLauFb1kwpzaOhgiTz9etThwZhnTWVsC3T3/AO6THj+yl5Ue9duKWAzEeIk+5qBK1KY7jl9lNq8xEESIAJ6SV3HOo1jpoetNJHpNzTPZsIcj2xOn4XIFCoRCgCARoPSqj2nvLaxiXAJMKzD3In1j8KjML2he0qqoQ5T4SR4gOYJG48j5Vis4S9i3ZpmTqx0UeQj8BUd7psIaZ+m0Rptayxvh/mXuzeV0BBlWG/UGqslzLYW3r/eXQRE/Lt95BrPwrDYjDMFgXbbGCFOqk/aAPLrUbxnF2GuPatXDMuWOXwlmZcyofQHXyNYNOnJ3beRIq0RHKA5B5EyYaycTctllm3oux1j5oPLWSTW52kw6WygRQpgzAjSYB/GveNxNqzctg5ciIAAup013Bmc0aHTU1DYviRuuzHnEdABsKt6YO9oYcAS7Sr2WBhwomxgcSEJJUPoRB210Br1gbwS4jkSFYEjqAda0s1W3g3A7F7DKWMOSZYHUEGIIOhHka2VQBiw9ZY1LJUNzZ54k9btKcWl1dRctET1III+6ozC8LXEYq9euAG2rFVB2OURJ8gB99bPAbL22a2zK6prbYHUSMpDLuOumlRXGzfy9xatXO6XchTNw7k+k/WpAMTEpB8worY4xn2kBxLIL1zIBkzHL0jy8prRxFiQeR+vLpvVrwHBxaguvjOskbek164zgluWm01jwnmDURs56TZGqTITqO8fDnhkugMwi9+3mzFktAnyGZvULXS6p3w4tyuIu6Q10W1j9mygEemYmrjSzldfZ5l7GKUpRKUUpSiEUpSiEVXO0vYHC42WuJlun/mpo/wDi5N7/AFFWOlEcrMpypxOX4zsbjMMqqsYjDquQqu5TmSh5weROormKXsrMknwsRrvodzzFdK+JHbrE2sScPh37pbYXMwCl2Zhm3YGAARtrPOuc8f8A0q4Ve/cZ3IlS2UsV/iAkjyNM27eR6zp9ENSFFhAII+8ksNilNS2GwL3FLJbZgu5A0qk4LiLAw669R+VdK4B2mtdyiqwGUQRIBnnofxpAcnBly/WWCsMicyCPDrbbrWuuB7u4GtOywIiduseXlUh2hxYW6WT5XGbTrsfz96iDxTSajcLniSi4WJvcfmZ8VfYiGALSSX+0fI1qvidtfKvn6UGrG9oHeo8YPMKmRxmuZS5q08G7Q2UsqjEqVEHwmCeoI61WbtpAisHlzOZY+XoZrAHFRW1reuDJraK9QmGl0/8A6cu4TDobjbktogE7nnVe4jwRbWJJFyR84QA5/ET4Z23kacqs3AMELdhTzfxMfXYewqI4yf8Aih/Db/8A0NUabvLLVoOJiIE80qg4GfvNrCcNw1y9CqCuWfm01Agj7VanG+FrYYFScrcjyI3E8xXx7gw2IYqCUMmNPCTqconb6V47QcR7wpl1AB5c/wDapKfMW1SDwZa0z2ecvPwzVD1O8B7PtiPETltgx1JI3gfzqtWrk1PcM7TGxZa2BJMlWn5Sd5EfhW0pmhq1sNeKustIxSWFvCyoC2VBcxJZyRoTzIE+58q2v7We1eCP4rVzxW7nNdJKN1jr51CYe3l4ddY6tclieviA1+lb/Z7FjEYYK3zISs8xzUj2NSH2mA9ShSxGcHB/n8ze4rjFYjKZgbjbWo5nkqOrD7tf5VgFyNDyrE+KhpmMqsfuqoxyZLVVgYEu/Y/D5MImgGYu+n79xmB+hFTNRvZo/wDB4fzs2z9UBqSqwJz1pzYx9zFKUokcUpSiEUpSiEUpSiE5z8Rewt29d/ScOveMQBct/a8IgMk76aEb6aVz29gCfAZt3BrkcFWHmAa/RFR/GeAWMUuW/bV+h2Zf4WGopMTe0fjVlCCpxlR+QJ+e+4IaXH5+tev7OR/lj0510DtB8KL4H/CXluKNRbvaMPJbgEH3A9apfFeBYixPe2btk9SpKeodZEUxxnqJ0um8Q0ty4Q4PvND+yT0Psa9f2Q4XwiTM880dI2NMBj3A1M+e/wCFS3D2u3XPdrLL4vLQiN6hfy0UtH22KUyy8SGe26khlKsOREHrtXy3cJ2ExrtV0bjZ74XblqCFKOCNQRr+B0qJXDAKzZCkmRI5cvxqpXaW+aZx1NW04XaZDWbBuDMpEdNdKxXkK7iKk5javl5Mwg/0atYkaatgfi5mzwrtWbaBHUkAQCDy5Ag1rtxMXcSLryqSBA1gKZH39OtQ7SDFeLV1p12qEadMkiBFaNkD5paeK3wSXDKwY7htQNNII05jTrUdccgaHT8K1Ld7SJ0NfWcAT50+pCgwY+rCHHabdtFKMQYYcqy8Pw/eMFBieuwgb1Fm+K2rWLgAqYad+lO+PDYPMsNcVBweZJ4jE3UD2SxCzqAdP9uda1vGOkhXZQwhgCRPrWoMXmJJMk7zX0vU6E4GessUFduGA95NYPj+VQLk+o5gdR1+tYcXxXPnCyFFskk7nUaelaFzC3AmfI2T9qNI/LzrXw92WblKMKQjHMBVSSXXrO/dnhGEw4/9G3/oWpCozsxcLYLDE7mzbn1yCpOphPPrPnP1MUpSiMilKUQilKUQilKUQilKUQilKUQkRxDshg75m5hrTE/aC5W/zJB++om58NMMNbL37BiJS5Ij0uTVtpTWRWGCJMt9ijAY/mUPE/C4kqy4y4WWcrOoJBbQzlI0itDF/DjGgQmJS5PJy4H4N+NdLpUZorOOOkeuqtHrONX/AId8QX/lo/8ADdT8HymtVuwPEjoMOB/FctAf6q7fQU/YJL/XWeuPxOG2/hLxJtW7hfW5P+lTW5b+DWN53cMPe5/0V2alGwRT4hce34nHD8GcZGl/Dz/8v/TXq38E8U/95i7Vv+C27/exWuw0o2CRnW3EYzKDwv4M4S2P1r3rzcyWCr/lQfzqV/8ADDh//l//ALLs/wCqrTSnYEh8+z9x/MqGK+FmDZYQXLZGxV5j/ODNVrH/AAfvA/qr9txO1xWUx6pmB+grqlKTaJMmsvToxlBbsVi4+axtEZn+nybVT8V8LeILcJS3aZZMReXQdPGBXbqUrDd1jqddbSSVMqvw7tYq1hjYxdoobLZUYlSHQ+IQQdcpJE9I6Vaq+CvtAGBKtj72LH1ilKUsZFKUohP/2Q=="/>
        <xdr:cNvPicPr/>
      </xdr:nvPicPr>
      <xdr:blipFill>
        <a:blip xmlns:r="http://schemas.openxmlformats.org/officeDocument/2006/relationships" r:embed="rId2"/>
        <a:stretch/>
      </xdr:blipFill>
      <xdr:spPr>
        <a:xfrm>
          <a:off x="0" y="101636640"/>
          <a:ext cx="299520" cy="1594800"/>
        </a:xfrm>
        <a:prstGeom prst="rect">
          <a:avLst/>
        </a:prstGeom>
        <a:ln>
          <a:noFill/>
        </a:ln>
      </xdr:spPr>
    </xdr:pic>
    <xdr:clientData/>
  </xdr:twoCellAnchor>
  <xdr:twoCellAnchor editAs="oneCell">
    <xdr:from>
      <xdr:col>0</xdr:col>
      <xdr:colOff>0</xdr:colOff>
      <xdr:row>296</xdr:row>
      <xdr:rowOff>0</xdr:rowOff>
    </xdr:from>
    <xdr:to>
      <xdr:col>0</xdr:col>
      <xdr:colOff>299520</xdr:colOff>
      <xdr:row>303</xdr:row>
      <xdr:rowOff>127800</xdr:rowOff>
    </xdr:to>
    <xdr:sp macro="" textlink="">
      <xdr:nvSpPr>
        <xdr:cNvPr id="4250" name="CustomShape 1"/>
        <xdr:cNvSpPr/>
      </xdr:nvSpPr>
      <xdr:spPr>
        <a:xfrm>
          <a:off x="0" y="101636640"/>
          <a:ext cx="299520" cy="15948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95</xdr:row>
      <xdr:rowOff>360</xdr:rowOff>
    </xdr:from>
    <xdr:to>
      <xdr:col>0</xdr:col>
      <xdr:colOff>299520</xdr:colOff>
      <xdr:row>95</xdr:row>
      <xdr:rowOff>299880</xdr:rowOff>
    </xdr:to>
    <xdr:sp macro="" textlink="">
      <xdr:nvSpPr>
        <xdr:cNvPr id="4251" name="CustomShape 1"/>
        <xdr:cNvSpPr/>
      </xdr:nvSpPr>
      <xdr:spPr>
        <a:xfrm>
          <a:off x="0" y="268084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95</xdr:row>
      <xdr:rowOff>360</xdr:rowOff>
    </xdr:from>
    <xdr:to>
      <xdr:col>0</xdr:col>
      <xdr:colOff>299520</xdr:colOff>
      <xdr:row>95</xdr:row>
      <xdr:rowOff>299880</xdr:rowOff>
    </xdr:to>
    <xdr:sp macro="" textlink="">
      <xdr:nvSpPr>
        <xdr:cNvPr id="4252" name="CustomShape 1"/>
        <xdr:cNvSpPr/>
      </xdr:nvSpPr>
      <xdr:spPr>
        <a:xfrm>
          <a:off x="0" y="2680848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96</xdr:row>
      <xdr:rowOff>0</xdr:rowOff>
    </xdr:from>
    <xdr:to>
      <xdr:col>0</xdr:col>
      <xdr:colOff>299520</xdr:colOff>
      <xdr:row>96</xdr:row>
      <xdr:rowOff>280440</xdr:rowOff>
    </xdr:to>
    <xdr:sp macro="" textlink="">
      <xdr:nvSpPr>
        <xdr:cNvPr id="4253" name="CustomShape 1"/>
        <xdr:cNvSpPr/>
      </xdr:nvSpPr>
      <xdr:spPr>
        <a:xfrm>
          <a:off x="0" y="27132120"/>
          <a:ext cx="299520" cy="2804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96</xdr:row>
      <xdr:rowOff>0</xdr:rowOff>
    </xdr:from>
    <xdr:to>
      <xdr:col>0</xdr:col>
      <xdr:colOff>299520</xdr:colOff>
      <xdr:row>96</xdr:row>
      <xdr:rowOff>261360</xdr:rowOff>
    </xdr:to>
    <xdr:sp macro="" textlink="">
      <xdr:nvSpPr>
        <xdr:cNvPr id="4254" name="CustomShape 1"/>
        <xdr:cNvSpPr/>
      </xdr:nvSpPr>
      <xdr:spPr>
        <a:xfrm>
          <a:off x="0" y="27132120"/>
          <a:ext cx="299520" cy="2613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98</xdr:row>
      <xdr:rowOff>0</xdr:rowOff>
    </xdr:from>
    <xdr:to>
      <xdr:col>0</xdr:col>
      <xdr:colOff>299520</xdr:colOff>
      <xdr:row>98</xdr:row>
      <xdr:rowOff>280440</xdr:rowOff>
    </xdr:to>
    <xdr:sp macro="" textlink="">
      <xdr:nvSpPr>
        <xdr:cNvPr id="4255" name="CustomShape 1"/>
        <xdr:cNvSpPr/>
      </xdr:nvSpPr>
      <xdr:spPr>
        <a:xfrm>
          <a:off x="0" y="27779760"/>
          <a:ext cx="299520" cy="2804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98</xdr:row>
      <xdr:rowOff>0</xdr:rowOff>
    </xdr:from>
    <xdr:to>
      <xdr:col>0</xdr:col>
      <xdr:colOff>299520</xdr:colOff>
      <xdr:row>98</xdr:row>
      <xdr:rowOff>261360</xdr:rowOff>
    </xdr:to>
    <xdr:sp macro="" textlink="">
      <xdr:nvSpPr>
        <xdr:cNvPr id="4256" name="CustomShape 1"/>
        <xdr:cNvSpPr/>
      </xdr:nvSpPr>
      <xdr:spPr>
        <a:xfrm>
          <a:off x="0" y="27779760"/>
          <a:ext cx="299520" cy="2613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101</xdr:row>
      <xdr:rowOff>0</xdr:rowOff>
    </xdr:from>
    <xdr:to>
      <xdr:col>0</xdr:col>
      <xdr:colOff>299520</xdr:colOff>
      <xdr:row>101</xdr:row>
      <xdr:rowOff>261360</xdr:rowOff>
    </xdr:to>
    <xdr:sp macro="" textlink="">
      <xdr:nvSpPr>
        <xdr:cNvPr id="4257" name="CustomShape 1"/>
        <xdr:cNvSpPr/>
      </xdr:nvSpPr>
      <xdr:spPr>
        <a:xfrm>
          <a:off x="0" y="28751400"/>
          <a:ext cx="299520" cy="2613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101</xdr:row>
      <xdr:rowOff>0</xdr:rowOff>
    </xdr:from>
    <xdr:to>
      <xdr:col>0</xdr:col>
      <xdr:colOff>299520</xdr:colOff>
      <xdr:row>101</xdr:row>
      <xdr:rowOff>280440</xdr:rowOff>
    </xdr:to>
    <xdr:sp macro="" textlink="">
      <xdr:nvSpPr>
        <xdr:cNvPr id="4258" name="CustomShape 1"/>
        <xdr:cNvSpPr/>
      </xdr:nvSpPr>
      <xdr:spPr>
        <a:xfrm>
          <a:off x="0" y="28751400"/>
          <a:ext cx="299520" cy="2804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101</xdr:row>
      <xdr:rowOff>0</xdr:rowOff>
    </xdr:from>
    <xdr:to>
      <xdr:col>0</xdr:col>
      <xdr:colOff>299520</xdr:colOff>
      <xdr:row>101</xdr:row>
      <xdr:rowOff>299520</xdr:rowOff>
    </xdr:to>
    <xdr:sp macro="" textlink="">
      <xdr:nvSpPr>
        <xdr:cNvPr id="4259" name="CustomShape 1"/>
        <xdr:cNvSpPr/>
      </xdr:nvSpPr>
      <xdr:spPr>
        <a:xfrm>
          <a:off x="0" y="28751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101</xdr:row>
      <xdr:rowOff>0</xdr:rowOff>
    </xdr:from>
    <xdr:to>
      <xdr:col>0</xdr:col>
      <xdr:colOff>299520</xdr:colOff>
      <xdr:row>101</xdr:row>
      <xdr:rowOff>299520</xdr:rowOff>
    </xdr:to>
    <xdr:sp macro="" textlink="">
      <xdr:nvSpPr>
        <xdr:cNvPr id="4260" name="CustomShape 1"/>
        <xdr:cNvSpPr/>
      </xdr:nvSpPr>
      <xdr:spPr>
        <a:xfrm>
          <a:off x="0" y="2875140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30</xdr:row>
      <xdr:rowOff>360</xdr:rowOff>
    </xdr:from>
    <xdr:to>
      <xdr:col>0</xdr:col>
      <xdr:colOff>299520</xdr:colOff>
      <xdr:row>31</xdr:row>
      <xdr:rowOff>105120</xdr:rowOff>
    </xdr:to>
    <xdr:sp macro="" textlink="">
      <xdr:nvSpPr>
        <xdr:cNvPr id="4261" name="CustomShape 1"/>
        <xdr:cNvSpPr/>
      </xdr:nvSpPr>
      <xdr:spPr>
        <a:xfrm>
          <a:off x="0" y="8816040"/>
          <a:ext cx="299520" cy="2952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30</xdr:row>
      <xdr:rowOff>360</xdr:rowOff>
    </xdr:from>
    <xdr:to>
      <xdr:col>0</xdr:col>
      <xdr:colOff>299520</xdr:colOff>
      <xdr:row>31</xdr:row>
      <xdr:rowOff>66960</xdr:rowOff>
    </xdr:to>
    <xdr:pic>
      <xdr:nvPicPr>
        <xdr:cNvPr id="4262" name="AutoShape 29" descr="data:image/jpeg;base64,/9j/4AAQSkZJRgABAQAAAQABAAD/2wCEAAkGBhQSERUUExQWFRQWGBsZGRgYFhceFhcaGBgYFxgYGhcXHSYfGhwjHBgYHy8gIycpLC0sFx4xNTAqNSYrLCkBCQoKDgwOGg8PGioiHyEvKSwyLCkqKSotKiwpLCwsLC8vKSwpLCwtLCwsLCwsLCksLCwpKSwsLCwsLCwsLCwsLP/AABEIAMkA4QMBIgACEQEDEQH/xAAcAAEAAgMBAQEAAAAAAAAAAAAABQYDBAcCAQj/xABFEAACAQIEAwYDBAcGBAcBAAABAhEAAwQSITEFQVEGEyJhcYEHMpFCobHRFCNSYnLB8BUzgpKy8SRD0uEXVGNzg6OzFv/EABsBAAEFAQEAAAAAAAAAAAAAAAABAgMEBQYH/8QAMBEAAgIBAwIEBQMFAQEAAAAAAQIAAxEEEiExUQUTQWEiMnGBkSNS0RShscHw4ST/2gAMAwEAAhEDEQA/AOz0pSiEUpSiEUpSiEUpSiEUpSiEUpSiEUpSiEhuM9pFsXrVmJe6fZRrBPWSIjyNQ+O7eHDYnur6TaIBDoDmWf2lk5gOo18jTtnwgXbqMGCXAoKt5qTv5aivN7hAvtZvXQCyA5oOhI20568qQHmbFNOm8tWfPIOfr6Ylvw+IV1V0YMrCVYGQQdiDWSqb2aujD3nXNbt2brSLXeAlHP2gNlzHdRpMedXKlmbdV5bYilKUSGKUpRCKUpRCKUpRCKUpRCKUpRCKUpRCKUpRCKUpRCKUJrEuKQ7Mp9GH50RcTLSgNKIkUpSiEUpSiEhe1nCrd6wWdc3dS4iZ0Hi0G+k6VTOznaSVuuYTDqVVABtJ1Y+xFdNrmnbnggwlp+7X9TeadNrbmCQf3TGnTUdKa3ebXhrpZ/8AM/ViMHt3mxxSxaRwmJtI9m58l5QAwnYMV/GrN2dxioow7Xg7Ce7zMM5TkD+0Rt6RVO4PxuziMCcPd1uohAEanLMQeZGh9jVZ4gneW1ugxctkI/KY+RgRzgR7A0buMzQOgN2arCVIOPb2P0PrO6UqudjOLXLloJfI71RoZ1deRP7w2P1qx0iOrjcpyJzVtTVOUb0ilKU+RRSlKIRSlKIRSlKIRSlKIRSlKIRSlKIRSlQnGO0QtIzLAA0BPM9AvOiSV1tY21RzIP4mY1gLFoEhLhYt+8VygA+XiJjyrn2JwSASpUMNxoJ+nOp/tH2ztYyybWIsNbYGUuIwbK0QZUwYOxGtUO3mQmTodiRo0cwaYzqOs7nwrTvVUK3Xacntz95MYXF3LeqXHX+F2G3WKlcD8QsWjf3+cDlcUMPrAI+tVG/iz8oO+9Z+H4025KmJ0PMEDWIp6UhuQZf1NNL5BrVj9J1DhfxTmBiLOX962ZH+RtfoTVt4Z2jw+I/urqk/snRv8p1+lcc4bxO2UIuICZgFdD9B+VbN2xZee7ZlO4zjn0kc/WkwwmBf4TQ5+EMn9xO2UrjnD+P8Rwr/ADlrXIP40I5Qd/vq68H+I1m5C3wbLdd7Z/xbj3pTx1mNd4XfWNyjcO4/jrLdWpxXhqYiy9px4XEeh5EeYMGtm3dDAFSCDsQZB9xXqiZqkqcjgicHbgz28Q1tjle2YJG8jYjyOh96z4i6UkNrmjNGk8w2mzCrv8R+Bnw4q3oyjJc81nwt5wdPcVR+DY4Z2W6M2fQzyP8AL1qID4ts76jUnV6cX4zjgj6f9mSI7QPlzp4WH2xup65efsa6f2f4yMTYW4IDbMBsG5x5HceRrkQRldkmORn7vL3qQ7O9pGwd0kQ1omHUfivmNfI+9NqoSgEIMAzN1+iW9f0h8Q5HuO06/SsWFxK3EV0IZWEgjmDWWp5yJGODFKUohFKUohFKUohFKUohFKUohFKUohMeItlkYAwSCAehIgGuEvj3tlrd4N31s5TmJlY0Ig/jXeqrHans3g8WwF11t39ldWUP1CkHRh5HXpFIfabHhWtTTORYuVOOnUYnJbmJFzfUmsFzC+WlT/G/h5i7DeBe/tnZ03/xLuvrqKjsLxRbdi5aZT3k7xt6+lVbnZQMLk5neVaqq1AdOQ3t2+0hW4aAZj2kx921Y3wzTAOX+I6T/EB+MVM4cC5M6QJ/ryr3atKzAEwNpjbzpy2DcVU9IltackZB9pG4Zjb0YQd/9iNCKl7N4FZiRtNbWK7GF1bIMx+ZSraEHp5+VQBs3bZNtmgA8wd+hI2qLzmLlR1HWMrvrtXAPT/unWWDD4p/kUmDy5VN2eD2mHimeZB0nyFV3gxKnNcGUHQE/KeZyts3tVuw2IVx4dh5fzNTNYTxM7VuFP6fA7iYsHg3wrFrd24ixMDVfdYIP0qawPb4RF1Jj7VuTMnQ5DqD1WZ9qwYPGZTrqKjcdh0xCXLjAZUPhWPtDZiRrMaaHnWe1llL7gfhmLbWtzfqrz3Euox2Hxlp7YuKwdSrLMOJ01U6g+1cX4xh+6uuoPysVkxupg/eKs3EOEWli49sOjahho6k68txUHiOHW7xkzI8+VWaL/POcYxNDwun+lLMDlT/AJnjD4h3AzsmmxPzRy23q1YPs4ipnxChrjCVQaaDXxdT+FV6xZFuIKqREGBoRqND6VZLHaa1dKm9Nt1+0BmRuu2oBq3bv2fB1hq7LGP6Y49pvdmuOC1dFrKEtu0QNgx2I6edXquS8Uxlq3LI+dtcoVTAJ2LE6ACuj9m+MDE4ZLv2ohx0ddG/P3FQaU2bcWdZgeI0AYtQcHr9ZJ0pSrcyYpSlEIpSlEIpSlEIpSlEIpSlEJqcXz9xd7r+87tssb5spiJ5zVB4fYvXLfd4u3KESHJXMCNp6meddJqocT7Lut9r4drlpRK2f2DzIA+by50h6cTS0V6oGRsDPr68SKv4m5hGJtXXgkM6hM42Ay5TooMTpB9KjsVxbh+OYribZw147X1GUE/vj/q+o3rQ4jxR7Yw+KTd1hwdjzAI9JHtWvxvjSYopC5Qo1mJJPn0qP2M6WjQ7sWAEH9ynBGPb1mHjPYvEYYd4IvWOV20cwjkWA1HrqPOtDhy55IPy/wBe1bfD8Zewz5sNda3zj7J9UOhqx4PiXfqWu4XJP/Nw6QrH960x19VNUtU3lrlSAfeaL6nUUpizDD9w4P3X+PxNnsXiyLbkH7XsdByrOmAsYhrpuWwDmKzPhO0mPsmovC22w/eBF7xSQwFvUrmH27fzIJ5xFe04mtm14mBJJJ13Y6n76w7nvFjEA/F0mSy+ZY1lR5PbrIK/h/0e+URy9pXJKZjkLRAaNpg7xUvZ43bCmCA0fKdNelVzF3O8djbefMgiSdef4+VabWnCh5VoMRMn3HSugB2qCes1TRVaoV2wfxkyyDtMWtHTLckjyA/arSt45whQMcrakdah1xWuwH9cqHiyq0EExzp6YfgiTjTJUveTTYxyoUsSo2E6CsmBtHMK18O4MRzqewySogT6VZRAOkz9ZqfLXao6zFicGj6MNeUVGtYFvQcutSd+yUMREjSfv9q08RrUhOBKelsOevBmnjrRuAQYIqc7A8eOHxHdOf1d0xr9l9gffY+oqOwFo3GdF3FsuPPKRoPUTUXiGMg+f0phBPIj7hW4ahvX+3ad7pUJ2O43+k4VGJl18L9SQNG/xCD9am6WcbYhRirdRFKUojIpSlEIpSlEIpSlEIpSlEIpSoztPcZcHiCk5haeI321iOcTRHIu5gveUrtzjMFiFKLcdHUznS2WtEifmjU8/Ev31QLrIgCyC8zmUyhXy5g+RANSb422qJBJbmNCkcqheJXkZ/Dp5HUH0b86qH9QgieiaKg6VAoZtvv3k/2bw63bnjiFEx1qWbjFy/Ko5t2lMAJAZvMt06AVTUwjW2BUmJBI6idRNb+AxOVnGYqp0Bgaa6aHfSqWo01ljFs/T2kuopFjFzzgcdpNPiL1kg/OJMEgd4J3yuNR6Vo8b4mqoFvWrbXLgDq7gpdKTBzkDKx0Osg8zW9/YdxkLXHYzsVbw+REb15c5Ut22ysob5XCsYO5lgeZqnS+xtr5MoMtbYKY3A844lbxaZUkLkzH5SddNtedR1y44Hh3q18V4f4WcHUCSCJUx5H+VQyMpEFdPw9DyHlWhp7hYvA6TSUiysnGf8yLW6ee9eXtBjM1nxeHAaAYU8zy9a1mGUxM678j5ipQ3PElyMBWkzgcQBA5Crt2PvqxadwNPc61zW1iI5+1TvBuKNbcMp+u3vU9dmZleJUebWds6bi8IhtsAANJkDYjUGqRibkec1I4jtSXQqAFkQddfbpUFiX2jWKsg95jaOt0U5mXhPEO6xNu4dgcrH91tDM+x9q1+OsBcuop0zGI6TI/GsBvideQ1/KtjhvDkdGvXcxXNlVQYkxJk9NQNKHZa1LHpNJ0B/UbrjH1kv2C7RjDYgK5i1d8BJ2Vh8rT0kke9der8+8VwIS5CTlZQwnWM2hB66zrVw7GfETuFXD4rMyDRLg1ZROisOYHUaxypoORkdJja3RtcfNrGSeonUqVjw+IW4odGDKdipBB9xWSlmCRiKUpRCKUpRCKUpRCKUr47gCSQB1JgfU0Qn2larcWsje9bH+Nfzr0nEbR2u2z6Ov50R21u05v22+GL5mvYIAg6tY0BB5m3y/w/TpXMld8zKVIZPmBEMp6EHUHyr9OIwO2o8tfwqG7Q9kMNjR+uTxxpcXw3V9G5jyMioWqB5HE3dJ45fSoR/iA/M4Rg+LFdj7Hb6Gt269q6J/u3665T6jlWbtT8K8ZgyXsg4myJMoP1ij963ufVZ9qquD4sBuNR1qPLDhp0VXiVN43A4PtLxgOI3bCgaxGmvhP8q+Xri32kkrcA2+zrqImqrY7QMgkGJ3Xl5b71vWe0MwUtoGA1zAkMJ2kHwj0qotBUkrg/WBKE5T5j2/2JYMfimNsiCCRBJByr11NQS2x1n+vwreaCQMqlIBguSASJIB5wedby5LhVBbIaIEEBRAnpqeU0mmaqoFehlpWNS8DrzIUYYjkRI003B8jWa/hrl+0bYUEiCG2yx+YqUvoRlNyYy5U06bKfSa3sBhkt5Wac93QADSOtXVywwZn6jWfDkjMrD9nsuHLuStwSYJEaHQepqJs4gqdK6FxDh63FKsJH3g8qqXE+z/dIWDzB2IjQmBHnSEYjtLqksyHPJPSeMNxCRWa7j40FQg0r2decEU9Wx1lizTkfJJB8XO58z0n0qU4NxtFttbuoxXNmUruCREGeRiq7btASW1itjDmfWamO1xjHEgurIUK55krj8WXuFoAGgA5KBoon+uda9lZaSPIfnWF70e1bWGMKJ6U4jCgCJplU/aTPZ3j74O9mSSh+e3OjecbZhyNdDwfxCwty7bty4Z9ASsIG/ZJnQ+0Vye9aLbfWsmLtwpJ+yJkb6bGm4IlfV6Cm9tzcHuPWd6pWnwfEG5h7Lt8z20Y+rKCfxrcpZxZGDiKUpREilKUQiuFdpe0F3E33LsSskKk+BQDA8O06amu61yLtt2SuYfM1u01y27FhcUSUkzlYDURsDtFRWkgAgZnQeAWUpqD5uMnpmU61hg2hH3cqyNhl0AjpAFaF++0eH361tWsWdNKAymdwzZYgCbNq+9seG46L0ViB9AasvZ7FcQu62MS4VSJNxwU11yw4aTHQaVVzenQjerTw66BYtqNoZvVixB99AKZdYKl3DmZHiXCgbV57gSUv/EDHYa4Uv2rLFQDpIkHZgw0+6oPtBj+HcRGa/hbli8RpfsZSZ/eU5c49RPQisnaa6Ll6DrkRUPqBJ19THtUZbQfSpeSJm06PT2Vh2TB7qSP/JROJ9nrtt/1bC8vIgFT7o2oPpNecDcZPmUg+hq8lJrxcwoqNkJGJZr0qUvvRz9+ZU04kyNIOh3HI+1WbhPaRFysyHcaivY4f4WYEKoHiLbCdhzJrWucP6joR5zsfSqZoV/mEtCxfiG7OfSSLcXN5iQMttT4QfXT7qnl4ouVWZoLQAFUlp6SRoB5VWcLZ5b+QrcsXGB0bLznp9KvFlAwJl20vZ14x6SwLhFthiOZkkn+ZqE4piFfwDVeZ/LyrBcuM27E+prHkmk255jqtNs+InmReK4Qyobi+JFPijdZ2JHTzrQDdKstq4VMgkHby/7jyqDxGCAYEE5dfakYYmlVqSOHMwuJWKzYRCBqIFeHslfMVmNzKPakDER9pSzDTIqgnWtnKG0/CtBbvM6VmW80iBv+dKpzFLKgJ7y09m+GLcLPcnu0iQN2J2E9PzqR4vwZL1plsLkuNChSZDCRMdCJn2rU7L4gNbuWp8RIcTz2BH3ffVn7N4AtikLaC2paJEknwgx0n8KisstFiqvQzB1FzI7PnG3oJdMPZCIqjZQFHsIrJSlXJy/WKUpRCKUpRCcrxfGv0zEXbd64UAJ7tQcoEMRr1MAb9TUZYCoQguul1Z7wozFt/AFAP2tKnu03YBhimxCIbtl5ZrY+a251JC/aUmTA1E7RUFw7Fpq4HdMX7vMBDIoIyAg6bjWRMEVianetrEsQPTtmdWj0PWPKGeBkccGen4diLutzKwnwi/ZUuR1LrDD61rYns6gGuHYHrauyPZbk/jUr/bT993N4LmEFWEjMPTl7dK3jeE1Z0zM6ZaP82yojAx9DKHf4aqmO9Nv/AN62yj/PbzD8K3MFhsXaT9SVvKNZssl0jqwA8Sn2qx8YtqbTeen1qpf2QCwyBs/LJOb2I1q0FJlxXOpXLHp+4f7GJjF9s+sg/aVpDHzM6zWb9NjTY1ZOCrdvWWXvO8uWxPd4hRcVhygt4h0MHSmK4ZZuYS2y4UWsReaFCOxXTckNqqgAny96lwYw6oISpX19Dx/OJCYd9KMatHGRaw+EFiQXIEdSZ1c9KqYelxHaZzcC+OJt2MXlBUqGVuR61gu3SxMxJjlsBsB0rNh+F3rozW7bMo5iIPpO9a2Q5ssHNMRGs7RFMZRjmSqKtxIIzAWNm11kDSOVew0VMYjssUsly0uBOUfLA3E7zHPyrxwXBW+7724peWyIs84knUx136VTGqrClhzzIG1NZUsOccSK516NbPH8i921pcneAyp5QY2rUyBxB/r3q1VaLBkSQEsgcQT5TyrC9kbcq3Hy5R11np5Vgf5svOKQEtnEXauQTIbEIUnmtYrWLV1ganOJ8hz9OdWb9AuEd2qSzmQMvi8/MDrUPjuBlXIZSrA66QRG1MCFxB6Rb8jAH/M93iLoLE5VUeEdfP06CtWy9eDwEgSCa+28G46GkrrKdZJVTYi4PM3bWKyk+Q0g8zt9/wDOupfC3hOTDNfbV8Q0yd8iEquvmcze4rmfB+z9zFMVDLbVSoLHXxXDlVQAN/wmu94TCratpbQQqKFUdAoAH3CrK8mYXi121fK9Scn6DoJlpSlPnORSlKIRSlKISF7Xcf8A0PDNdADPIVAdsx5mOQEn2rgXHON4rE3GuO+Zm0MAAEDYQo5dd/Ou4/EPgz4jBMLQzXLZDqo3aAQyjzIJiuBW8RqQQRrqp0M8x1BppRX4bpOn8HSg1En58/fE9XeN3Qym7MqBDem1WTB9r1uBWzQw0M86h7dlxbNw22azMFiDlHLf+da2I4YGGZBl9Ki8nAwk1LEDnGc4/P5liv8AE1YKF9WM/MfPrFTfZDiCJiPEQJUgE9dNPpNUHCYa6J1mOv8A31raXEspGdWyzrl3jnE0ByhwRG/0rPSV9DOwXLFlrq3FZVug7qR4hzDD7QrxxSy6gfo6KWy5QWYBbazJgTJJPlyFUEdprFm3lw4h20zsDmWdJk8/IaVMDHvezLauFb1kwpzaOhgiTz9etThwZhnTWVsC3T3/AO6THj+yl5Ue9duKWAzEeIk+5qBK1KY7jl9lNq8xEESIAJ6SV3HOo1jpoetNJHpNzTPZsIcj2xOn4XIFCoRCgCARoPSqj2nvLaxiXAJMKzD3In1j8KjML2he0qqoQ5T4SR4gOYJG48j5Vis4S9i3ZpmTqx0UeQj8BUd7psIaZ+m0Rptayxvh/mXuzeV0BBlWG/UGqslzLYW3r/eXQRE/Lt95BrPwrDYjDMFgXbbGCFOqk/aAPLrUbxnF2GuPatXDMuWOXwlmZcyofQHXyNYNOnJ3beRIq0RHKA5B5EyYaycTctllm3oux1j5oPLWSTW52kw6WygRQpgzAjSYB/GveNxNqzctg5ciIAAup013Bmc0aHTU1DYviRuuzHnEdABsKt6YO9oYcAS7Sr2WBhwomxgcSEJJUPoRB210Br1gbwS4jkSFYEjqAda0s1W3g3A7F7DKWMOSZYHUEGIIOhHka2VQBiw9ZY1LJUNzZ54k9btKcWl1dRctET1III+6ozC8LXEYq9euAG2rFVB2OURJ8gB99bPAbL22a2zK6prbYHUSMpDLuOumlRXGzfy9xatXO6XchTNw7k+k/WpAMTEpB8worY4xn2kBxLIL1zIBkzHL0jy8prRxFiQeR+vLpvVrwHBxaguvjOskbek164zgluWm01jwnmDURs56TZGqTITqO8fDnhkugMwi9+3mzFktAnyGZvULXS6p3w4tyuIu6Q10W1j9mygEemYmrjSzldfZ5l7GKUpRKUUpSiEUpSiEVXO0vYHC42WuJlun/mpo/wDi5N7/AFFWOlEcrMpypxOX4zsbjMMqqsYjDquQqu5TmSh5weROormKXsrMknwsRrvodzzFdK+JHbrE2sScPh37pbYXMwCl2Zhm3YGAARtrPOuc8f8A0q4Ve/cZ3IlS2UsV/iAkjyNM27eR6zp9ENSFFhAII+8ksNilNS2GwL3FLJbZgu5A0qk4LiLAw669R+VdK4B2mtdyiqwGUQRIBnnofxpAcnBly/WWCsMicyCPDrbbrWuuB7u4GtOywIiduseXlUh2hxYW6WT5XGbTrsfz96iDxTSajcLniSi4WJvcfmZ8VfYiGALSSX+0fI1qvidtfKvn6UGrG9oHeo8YPMKmRxmuZS5q08G7Q2UsqjEqVEHwmCeoI61WbtpAisHlzOZY+XoZrAHFRW1reuDJraK9QmGl0/8A6cu4TDobjbktogE7nnVe4jwRbWJJFyR84QA5/ET4Z23kacqs3AMELdhTzfxMfXYewqI4yf8Aih/Db/8A0NUabvLLVoOJiIE80qg4GfvNrCcNw1y9CqCuWfm01Agj7VanG+FrYYFScrcjyI3E8xXx7gw2IYqCUMmNPCTqconb6V47QcR7wpl1AB5c/wDapKfMW1SDwZa0z2ecvPwzVD1O8B7PtiPETltgx1JI3gfzqtWrk1PcM7TGxZa2BJMlWn5Sd5EfhW0pmhq1sNeKustIxSWFvCyoC2VBcxJZyRoTzIE+58q2v7We1eCP4rVzxW7nNdJKN1jr51CYe3l4ddY6tclieviA1+lb/Z7FjEYYK3zISs8xzUj2NSH2mA9ShSxGcHB/n8ze4rjFYjKZgbjbWo5nkqOrD7tf5VgFyNDyrE+KhpmMqsfuqoxyZLVVgYEu/Y/D5MImgGYu+n79xmB+hFTNRvZo/wDB4fzs2z9UBqSqwJz1pzYx9zFKUokcUpSiEUpSiEUpSiE5z8Rewt29d/ScOveMQBct/a8IgMk76aEb6aVz29gCfAZt3BrkcFWHmAa/RFR/GeAWMUuW/bV+h2Zf4WGopMTe0fjVlCCpxlR+QJ+e+4IaXH5+tev7OR/lj0510DtB8KL4H/CXluKNRbvaMPJbgEH3A9apfFeBYixPe2btk9SpKeodZEUxxnqJ0um8Q0ty4Q4PvND+yT0Psa9f2Q4XwiTM880dI2NMBj3A1M+e/wCFS3D2u3XPdrLL4vLQiN6hfy0UtH22KUyy8SGe26khlKsOREHrtXy3cJ2ExrtV0bjZ74XblqCFKOCNQRr+B0qJXDAKzZCkmRI5cvxqpXaW+aZx1NW04XaZDWbBuDMpEdNdKxXkK7iKk5javl5Mwg/0atYkaatgfi5mzwrtWbaBHUkAQCDy5Ag1rtxMXcSLryqSBA1gKZH39OtQ7SDFeLV1p12qEadMkiBFaNkD5paeK3wSXDKwY7htQNNII05jTrUdccgaHT8K1Ld7SJ0NfWcAT50+pCgwY+rCHHabdtFKMQYYcqy8Pw/eMFBieuwgb1Fm+K2rWLgAqYad+lO+PDYPMsNcVBweZJ4jE3UD2SxCzqAdP9uda1vGOkhXZQwhgCRPrWoMXmJJMk7zX0vU6E4GessUFduGA95NYPj+VQLk+o5gdR1+tYcXxXPnCyFFskk7nUaelaFzC3AmfI2T9qNI/LzrXw92WblKMKQjHMBVSSXXrO/dnhGEw4/9G3/oWpCozsxcLYLDE7mzbn1yCpOphPPrPnP1MUpSiMilKUQilKUQilKUQilKUQilKUQkRxDshg75m5hrTE/aC5W/zJB++om58NMMNbL37BiJS5Ij0uTVtpTWRWGCJMt9ijAY/mUPE/C4kqy4y4WWcrOoJBbQzlI0itDF/DjGgQmJS5PJy4H4N+NdLpUZorOOOkeuqtHrONX/AId8QX/lo/8ADdT8HymtVuwPEjoMOB/FctAf6q7fQU/YJL/XWeuPxOG2/hLxJtW7hfW5P+lTW5b+DWN53cMPe5/0V2alGwRT4hce34nHD8GcZGl/Dz/8v/TXq38E8U/95i7Vv+C27/exWuw0o2CRnW3EYzKDwv4M4S2P1r3rzcyWCr/lQfzqV/8ADDh//l//ALLs/wCqrTSnYEh8+z9x/MqGK+FmDZYQXLZGxV5j/ODNVrH/AAfvA/qr9txO1xWUx6pmB+grqlKTaJMmsvToxlBbsVi4+axtEZn+nybVT8V8LeILcJS3aZZMReXQdPGBXbqUrDd1jqddbSSVMqvw7tYq1hjYxdoobLZUYlSHQ+IQQdcpJE9I6Vaq+CvtAGBKtj72LH1ilKUsZFKUohP/2Q=="/>
        <xdr:cNvPicPr/>
      </xdr:nvPicPr>
      <xdr:blipFill>
        <a:blip xmlns:r="http://schemas.openxmlformats.org/officeDocument/2006/relationships" r:embed="rId1"/>
        <a:stretch/>
      </xdr:blipFill>
      <xdr:spPr>
        <a:xfrm>
          <a:off x="0" y="8816040"/>
          <a:ext cx="299520" cy="257040"/>
        </a:xfrm>
        <a:prstGeom prst="rect">
          <a:avLst/>
        </a:prstGeom>
        <a:ln>
          <a:noFill/>
        </a:ln>
      </xdr:spPr>
    </xdr:pic>
    <xdr:clientData/>
  </xdr:twoCellAnchor>
  <xdr:twoCellAnchor editAs="oneCell">
    <xdr:from>
      <xdr:col>0</xdr:col>
      <xdr:colOff>0</xdr:colOff>
      <xdr:row>30</xdr:row>
      <xdr:rowOff>360</xdr:rowOff>
    </xdr:from>
    <xdr:to>
      <xdr:col>0</xdr:col>
      <xdr:colOff>299520</xdr:colOff>
      <xdr:row>31</xdr:row>
      <xdr:rowOff>66960</xdr:rowOff>
    </xdr:to>
    <xdr:sp macro="" textlink="">
      <xdr:nvSpPr>
        <xdr:cNvPr id="4263" name="CustomShape 1"/>
        <xdr:cNvSpPr/>
      </xdr:nvSpPr>
      <xdr:spPr>
        <a:xfrm>
          <a:off x="0" y="8816040"/>
          <a:ext cx="299520" cy="2570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30</xdr:row>
      <xdr:rowOff>360</xdr:rowOff>
    </xdr:from>
    <xdr:to>
      <xdr:col>0</xdr:col>
      <xdr:colOff>299520</xdr:colOff>
      <xdr:row>31</xdr:row>
      <xdr:rowOff>76680</xdr:rowOff>
    </xdr:to>
    <xdr:sp macro="" textlink="">
      <xdr:nvSpPr>
        <xdr:cNvPr id="4264" name="CustomShape 1"/>
        <xdr:cNvSpPr/>
      </xdr:nvSpPr>
      <xdr:spPr>
        <a:xfrm>
          <a:off x="0" y="8816040"/>
          <a:ext cx="299520" cy="266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30</xdr:row>
      <xdr:rowOff>360</xdr:rowOff>
    </xdr:from>
    <xdr:to>
      <xdr:col>0</xdr:col>
      <xdr:colOff>299520</xdr:colOff>
      <xdr:row>31</xdr:row>
      <xdr:rowOff>105120</xdr:rowOff>
    </xdr:to>
    <xdr:sp macro="" textlink="">
      <xdr:nvSpPr>
        <xdr:cNvPr id="4265" name="CustomShape 1"/>
        <xdr:cNvSpPr/>
      </xdr:nvSpPr>
      <xdr:spPr>
        <a:xfrm>
          <a:off x="0" y="8816040"/>
          <a:ext cx="299520" cy="2952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30</xdr:row>
      <xdr:rowOff>360</xdr:rowOff>
    </xdr:from>
    <xdr:to>
      <xdr:col>0</xdr:col>
      <xdr:colOff>299520</xdr:colOff>
      <xdr:row>31</xdr:row>
      <xdr:rowOff>86040</xdr:rowOff>
    </xdr:to>
    <xdr:sp macro="" textlink="">
      <xdr:nvSpPr>
        <xdr:cNvPr id="4266" name="CustomShape 1"/>
        <xdr:cNvSpPr/>
      </xdr:nvSpPr>
      <xdr:spPr>
        <a:xfrm>
          <a:off x="0" y="8816040"/>
          <a:ext cx="299520" cy="2761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30</xdr:row>
      <xdr:rowOff>360</xdr:rowOff>
    </xdr:from>
    <xdr:to>
      <xdr:col>0</xdr:col>
      <xdr:colOff>299520</xdr:colOff>
      <xdr:row>31</xdr:row>
      <xdr:rowOff>105120</xdr:rowOff>
    </xdr:to>
    <xdr:sp macro="" textlink="">
      <xdr:nvSpPr>
        <xdr:cNvPr id="4267" name="CustomShape 1"/>
        <xdr:cNvSpPr/>
      </xdr:nvSpPr>
      <xdr:spPr>
        <a:xfrm>
          <a:off x="0" y="8816040"/>
          <a:ext cx="299520" cy="2952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239</xdr:row>
      <xdr:rowOff>360</xdr:rowOff>
    </xdr:from>
    <xdr:to>
      <xdr:col>0</xdr:col>
      <xdr:colOff>302040</xdr:colOff>
      <xdr:row>239</xdr:row>
      <xdr:rowOff>303840</xdr:rowOff>
    </xdr:to>
    <xdr:sp macro="" textlink="">
      <xdr:nvSpPr>
        <xdr:cNvPr id="4268" name="CustomShape 1"/>
        <xdr:cNvSpPr/>
      </xdr:nvSpPr>
      <xdr:spPr>
        <a:xfrm>
          <a:off x="0" y="80072280"/>
          <a:ext cx="302040" cy="3034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102</xdr:row>
      <xdr:rowOff>360</xdr:rowOff>
    </xdr:from>
    <xdr:to>
      <xdr:col>0</xdr:col>
      <xdr:colOff>299520</xdr:colOff>
      <xdr:row>102</xdr:row>
      <xdr:rowOff>261720</xdr:rowOff>
    </xdr:to>
    <xdr:sp macro="" textlink="">
      <xdr:nvSpPr>
        <xdr:cNvPr id="4269" name="CustomShape 1"/>
        <xdr:cNvSpPr/>
      </xdr:nvSpPr>
      <xdr:spPr>
        <a:xfrm>
          <a:off x="0" y="29075400"/>
          <a:ext cx="299520" cy="2613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99</xdr:row>
      <xdr:rowOff>360</xdr:rowOff>
    </xdr:from>
    <xdr:to>
      <xdr:col>0</xdr:col>
      <xdr:colOff>299520</xdr:colOff>
      <xdr:row>99</xdr:row>
      <xdr:rowOff>261720</xdr:rowOff>
    </xdr:to>
    <xdr:sp macro="" textlink="">
      <xdr:nvSpPr>
        <xdr:cNvPr id="4270" name="CustomShape 1"/>
        <xdr:cNvSpPr/>
      </xdr:nvSpPr>
      <xdr:spPr>
        <a:xfrm>
          <a:off x="0" y="28104120"/>
          <a:ext cx="299520" cy="2613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298</xdr:row>
      <xdr:rowOff>9720</xdr:rowOff>
    </xdr:to>
    <xdr:sp macro="" textlink="">
      <xdr:nvSpPr>
        <xdr:cNvPr id="4271" name="CustomShape 1"/>
        <xdr:cNvSpPr/>
      </xdr:nvSpPr>
      <xdr:spPr>
        <a:xfrm>
          <a:off x="0" y="101636640"/>
          <a:ext cx="299520" cy="3906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298</xdr:row>
      <xdr:rowOff>9720</xdr:rowOff>
    </xdr:to>
    <xdr:sp macro="" textlink="">
      <xdr:nvSpPr>
        <xdr:cNvPr id="4272" name="CustomShape 1"/>
        <xdr:cNvSpPr/>
      </xdr:nvSpPr>
      <xdr:spPr>
        <a:xfrm>
          <a:off x="0" y="101636640"/>
          <a:ext cx="299520" cy="3906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298</xdr:row>
      <xdr:rowOff>9720</xdr:rowOff>
    </xdr:to>
    <xdr:sp macro="" textlink="">
      <xdr:nvSpPr>
        <xdr:cNvPr id="4273" name="CustomShape 1"/>
        <xdr:cNvSpPr/>
      </xdr:nvSpPr>
      <xdr:spPr>
        <a:xfrm>
          <a:off x="0" y="101636640"/>
          <a:ext cx="299520" cy="3906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298</xdr:row>
      <xdr:rowOff>9720</xdr:rowOff>
    </xdr:to>
    <xdr:sp macro="" textlink="">
      <xdr:nvSpPr>
        <xdr:cNvPr id="4274" name="CustomShape 1"/>
        <xdr:cNvSpPr/>
      </xdr:nvSpPr>
      <xdr:spPr>
        <a:xfrm>
          <a:off x="0" y="101636640"/>
          <a:ext cx="299520" cy="3906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162000</xdr:rowOff>
    </xdr:to>
    <xdr:pic>
      <xdr:nvPicPr>
        <xdr:cNvPr id="4275" name="AutoShape 29" descr="data:image/jpeg;base64,/9j/4AAQSkZJRgABAQAAAQABAAD/2wCEAAkGBhQSERUUExQWFRQWGBsZGRgYFhceFhcaGBgYFxgYGhcXHSYfGhwjHBgYHy8gIycpLC0sFx4xNTAqNSYrLCkBCQoKDgwOGg8PGioiHyEvKSwyLCkqKSotKiwpLCwsLC8vKSwpLCwtLCwsLCwsLCksLCwpKSwsLCwsLCwsLCwsLP/AABEIAMkA4QMBIgACEQEDEQH/xAAcAAEAAgMBAQEAAAAAAAAAAAAABQYDBAcCAQj/xABFEAACAQIEAwYDBAcGBAcBAAABAhEAAwQSITEFQVEGEyJhcYEHMpFCobHRFCNSYnLB8BUzgpKy8SRD0uEXVGNzg6OzFv/EABsBAAEFAQEAAAAAAAAAAAAAAAABAgMEBQYH/8QAMBEAAgIBAwIEBQMFAQEAAAAAAQIAAxEEEiExUQUTQWEiMnGBkSNS0RShscHw4ST/2gAMAwEAAhEDEQA/AOz0pSiEUpSiEUpSiEUpSiEUpSiEUpSiEUpSiEhuM9pFsXrVmJe6fZRrBPWSIjyNQ+O7eHDYnur6TaIBDoDmWf2lk5gOo18jTtnwgXbqMGCXAoKt5qTv5aivN7hAvtZvXQCyA5oOhI20568qQHmbFNOm8tWfPIOfr6Ylvw+IV1V0YMrCVYGQQdiDWSqb2aujD3nXNbt2brSLXeAlHP2gNlzHdRpMedXKlmbdV5bYilKUSGKUpRCKUpRCKUpRCKUpRCKUpRCKUpRCKUpRCKUpRCKUJrEuKQ7Mp9GH50RcTLSgNKIkUpSiEUpSiEhe1nCrd6wWdc3dS4iZ0Hi0G+k6VTOznaSVuuYTDqVVABtJ1Y+xFdNrmnbnggwlp+7X9TeadNrbmCQf3TGnTUdKa3ebXhrpZ/8AM/ViMHt3mxxSxaRwmJtI9m58l5QAwnYMV/GrN2dxioow7Xg7Ce7zMM5TkD+0Rt6RVO4PxuziMCcPd1uohAEanLMQeZGh9jVZ4gneW1ugxctkI/KY+RgRzgR7A0buMzQOgN2arCVIOPb2P0PrO6UqudjOLXLloJfI71RoZ1deRP7w2P1qx0iOrjcpyJzVtTVOUb0ilKU+RRSlKIRSlKIRSlKIRSlKIRSlKIRSlKIRSlQnGO0QtIzLAA0BPM9AvOiSV1tY21RzIP4mY1gLFoEhLhYt+8VygA+XiJjyrn2JwSASpUMNxoJ+nOp/tH2ztYyybWIsNbYGUuIwbK0QZUwYOxGtUO3mQmTodiRo0cwaYzqOs7nwrTvVUK3Xacntz95MYXF3LeqXHX+F2G3WKlcD8QsWjf3+cDlcUMPrAI+tVG/iz8oO+9Z+H4025KmJ0PMEDWIp6UhuQZf1NNL5BrVj9J1DhfxTmBiLOX962ZH+RtfoTVt4Z2jw+I/urqk/snRv8p1+lcc4bxO2UIuICZgFdD9B+VbN2xZee7ZlO4zjn0kc/WkwwmBf4TQ5+EMn9xO2UrjnD+P8Rwr/ADlrXIP40I5Qd/vq68H+I1m5C3wbLdd7Z/xbj3pTx1mNd4XfWNyjcO4/jrLdWpxXhqYiy9px4XEeh5EeYMGtm3dDAFSCDsQZB9xXqiZqkqcjgicHbgz28Q1tjle2YJG8jYjyOh96z4i6UkNrmjNGk8w2mzCrv8R+Bnw4q3oyjJc81nwt5wdPcVR+DY4Z2W6M2fQzyP8AL1qID4ts76jUnV6cX4zjgj6f9mSI7QPlzp4WH2xup65efsa6f2f4yMTYW4IDbMBsG5x5HceRrkQRldkmORn7vL3qQ7O9pGwd0kQ1omHUfivmNfI+9NqoSgEIMAzN1+iW9f0h8Q5HuO06/SsWFxK3EV0IZWEgjmDWWp5yJGODFKUohFKUohFKUohFKUohFKUohFKUohMeItlkYAwSCAehIgGuEvj3tlrd4N31s5TmJlY0Ig/jXeqrHans3g8WwF11t39ldWUP1CkHRh5HXpFIfabHhWtTTORYuVOOnUYnJbmJFzfUmsFzC+WlT/G/h5i7DeBe/tnZ03/xLuvrqKjsLxRbdi5aZT3k7xt6+lVbnZQMLk5neVaqq1AdOQ3t2+0hW4aAZj2kx921Y3wzTAOX+I6T/EB+MVM4cC5M6QJ/ryr3atKzAEwNpjbzpy2DcVU9IltackZB9pG4Zjb0YQd/9iNCKl7N4FZiRtNbWK7GF1bIMx+ZSraEHp5+VQBs3bZNtmgA8wd+hI2qLzmLlR1HWMrvrtXAPT/unWWDD4p/kUmDy5VN2eD2mHimeZB0nyFV3gxKnNcGUHQE/KeZyts3tVuw2IVx4dh5fzNTNYTxM7VuFP6fA7iYsHg3wrFrd24ixMDVfdYIP0qawPb4RF1Jj7VuTMnQ5DqD1WZ9qwYPGZTrqKjcdh0xCXLjAZUPhWPtDZiRrMaaHnWe1llL7gfhmLbWtzfqrz3Euox2Hxlp7YuKwdSrLMOJ01U6g+1cX4xh+6uuoPysVkxupg/eKs3EOEWli49sOjahho6k68txUHiOHW7xkzI8+VWaL/POcYxNDwun+lLMDlT/AJnjD4h3AzsmmxPzRy23q1YPs4ipnxChrjCVQaaDXxdT+FV6xZFuIKqREGBoRqND6VZLHaa1dKm9Nt1+0BmRuu2oBq3bv2fB1hq7LGP6Y49pvdmuOC1dFrKEtu0QNgx2I6edXquS8Uxlq3LI+dtcoVTAJ2LE6ACuj9m+MDE4ZLv2ohx0ddG/P3FQaU2bcWdZgeI0AYtQcHr9ZJ0pSrcyYpSlEIpSlEIpSlEIpSlEIpSlEJqcXz9xd7r+87tssb5spiJ5zVB4fYvXLfd4u3KESHJXMCNp6meddJqocT7Lut9r4drlpRK2f2DzIA+by50h6cTS0V6oGRsDPr68SKv4m5hGJtXXgkM6hM42Ay5TooMTpB9KjsVxbh+OYribZw147X1GUE/vj/q+o3rQ4jxR7Yw+KTd1hwdjzAI9JHtWvxvjSYopC5Qo1mJJPn0qP2M6WjQ7sWAEH9ynBGPb1mHjPYvEYYd4IvWOV20cwjkWA1HrqPOtDhy55IPy/wBe1bfD8Zewz5sNda3zj7J9UOhqx4PiXfqWu4XJP/Nw6QrH960x19VNUtU3lrlSAfeaL6nUUpizDD9w4P3X+PxNnsXiyLbkH7XsdByrOmAsYhrpuWwDmKzPhO0mPsmovC22w/eBF7xSQwFvUrmH27fzIJ5xFe04mtm14mBJJJ13Y6n76w7nvFjEA/F0mSy+ZY1lR5PbrIK/h/0e+URy9pXJKZjkLRAaNpg7xUvZ43bCmCA0fKdNelVzF3O8djbefMgiSdef4+VabWnCh5VoMRMn3HSugB2qCes1TRVaoV2wfxkyyDtMWtHTLckjyA/arSt45whQMcrakdah1xWuwH9cqHiyq0EExzp6YfgiTjTJUveTTYxyoUsSo2E6CsmBtHMK18O4MRzqewySogT6VZRAOkz9ZqfLXao6zFicGj6MNeUVGtYFvQcutSd+yUMREjSfv9q08RrUhOBKelsOevBmnjrRuAQYIqc7A8eOHxHdOf1d0xr9l9gffY+oqOwFo3GdF3FsuPPKRoPUTUXiGMg+f0phBPIj7hW4ahvX+3ad7pUJ2O43+k4VGJl18L9SQNG/xCD9am6WcbYhRirdRFKUojIpSlEIpSlEIpSlEIpSlEIpSoztPcZcHiCk5haeI321iOcTRHIu5gveUrtzjMFiFKLcdHUznS2WtEifmjU8/Ev31QLrIgCyC8zmUyhXy5g+RANSb422qJBJbmNCkcqheJXkZ/Dp5HUH0b86qH9QgieiaKg6VAoZtvv3k/2bw63bnjiFEx1qWbjFy/Ko5t2lMAJAZvMt06AVTUwjW2BUmJBI6idRNb+AxOVnGYqp0Bgaa6aHfSqWo01ljFs/T2kuopFjFzzgcdpNPiL1kg/OJMEgd4J3yuNR6Vo8b4mqoFvWrbXLgDq7gpdKTBzkDKx0Osg8zW9/YdxkLXHYzsVbw+REb15c5Ut22ysob5XCsYO5lgeZqnS+xtr5MoMtbYKY3A844lbxaZUkLkzH5SddNtedR1y44Hh3q18V4f4WcHUCSCJUx5H+VQyMpEFdPw9DyHlWhp7hYvA6TSUiysnGf8yLW6ee9eXtBjM1nxeHAaAYU8zy9a1mGUxM678j5ipQ3PElyMBWkzgcQBA5Crt2PvqxadwNPc61zW1iI5+1TvBuKNbcMp+u3vU9dmZleJUebWds6bi8IhtsAANJkDYjUGqRibkec1I4jtSXQqAFkQddfbpUFiX2jWKsg95jaOt0U5mXhPEO6xNu4dgcrH91tDM+x9q1+OsBcuop0zGI6TI/GsBvideQ1/KtjhvDkdGvXcxXNlVQYkxJk9NQNKHZa1LHpNJ0B/UbrjH1kv2C7RjDYgK5i1d8BJ2Vh8rT0kke9der8+8VwIS5CTlZQwnWM2hB66zrVw7GfETuFXD4rMyDRLg1ZROisOYHUaxypoORkdJja3RtcfNrGSeonUqVjw+IW4odGDKdipBB9xWSlmCRiKUpRCKUpRCKUpRCKUr47gCSQB1JgfU0Qn2larcWsje9bH+Nfzr0nEbR2u2z6Ov50R21u05v22+GL5mvYIAg6tY0BB5m3y/w/TpXMld8zKVIZPmBEMp6EHUHyr9OIwO2o8tfwqG7Q9kMNjR+uTxxpcXw3V9G5jyMioWqB5HE3dJ45fSoR/iA/M4Rg+LFdj7Hb6Gt269q6J/u3665T6jlWbtT8K8ZgyXsg4myJMoP1ij963ufVZ9qquD4sBuNR1qPLDhp0VXiVN43A4PtLxgOI3bCgaxGmvhP8q+Xri32kkrcA2+zrqImqrY7QMgkGJ3Xl5b71vWe0MwUtoGA1zAkMJ2kHwj0qotBUkrg/WBKE5T5j2/2JYMfimNsiCCRBJByr11NQS2x1n+vwreaCQMqlIBguSASJIB5wedby5LhVBbIaIEEBRAnpqeU0mmaqoFehlpWNS8DrzIUYYjkRI003B8jWa/hrl+0bYUEiCG2yx+YqUvoRlNyYy5U06bKfSa3sBhkt5Wac93QADSOtXVywwZn6jWfDkjMrD9nsuHLuStwSYJEaHQepqJs4gqdK6FxDh63FKsJH3g8qqXE+z/dIWDzB2IjQmBHnSEYjtLqksyHPJPSeMNxCRWa7j40FQg0r2decEU9Wx1lizTkfJJB8XO58z0n0qU4NxtFttbuoxXNmUruCREGeRiq7btASW1itjDmfWamO1xjHEgurIUK55krj8WXuFoAGgA5KBoon+uda9lZaSPIfnWF70e1bWGMKJ6U4jCgCJplU/aTPZ3j74O9mSSh+e3OjecbZhyNdDwfxCwty7bty4Z9ASsIG/ZJnQ+0Vye9aLbfWsmLtwpJ+yJkb6bGm4IlfV6Cm9tzcHuPWd6pWnwfEG5h7Lt8z20Y+rKCfxrcpZxZGDiKUpREilKUQiuFdpe0F3E33LsSskKk+BQDA8O06amu61yLtt2SuYfM1u01y27FhcUSUkzlYDURsDtFRWkgAgZnQeAWUpqD5uMnpmU61hg2hH3cqyNhl0AjpAFaF++0eH361tWsWdNKAymdwzZYgCbNq+9seG46L0ViB9AasvZ7FcQu62MS4VSJNxwU11yw4aTHQaVVzenQjerTw66BYtqNoZvVixB99AKZdYKl3DmZHiXCgbV57gSUv/EDHYa4Uv2rLFQDpIkHZgw0+6oPtBj+HcRGa/hbli8RpfsZSZ/eU5c49RPQisnaa6Ll6DrkRUPqBJ19THtUZbQfSpeSJm06PT2Vh2TB7qSP/JROJ9nrtt/1bC8vIgFT7o2oPpNecDcZPmUg+hq8lJrxcwoqNkJGJZr0qUvvRz9+ZU04kyNIOh3HI+1WbhPaRFysyHcaivY4f4WYEKoHiLbCdhzJrWucP6joR5zsfSqZoV/mEtCxfiG7OfSSLcXN5iQMttT4QfXT7qnl4ouVWZoLQAFUlp6SRoB5VWcLZ5b+QrcsXGB0bLznp9KvFlAwJl20vZ14x6SwLhFthiOZkkn+ZqE4piFfwDVeZ/LyrBcuM27E+prHkmk255jqtNs+InmReK4Qyobi+JFPijdZ2JHTzrQDdKstq4VMgkHby/7jyqDxGCAYEE5dfakYYmlVqSOHMwuJWKzYRCBqIFeHslfMVmNzKPakDER9pSzDTIqgnWtnKG0/CtBbvM6VmW80iBv+dKpzFLKgJ7y09m+GLcLPcnu0iQN2J2E9PzqR4vwZL1plsLkuNChSZDCRMdCJn2rU7L4gNbuWp8RIcTz2BH3ffVn7N4AtikLaC2paJEknwgx0n8KisstFiqvQzB1FzI7PnG3oJdMPZCIqjZQFHsIrJSlXJy/WKUpRCKUpRCcrxfGv0zEXbd64UAJ7tQcoEMRr1MAb9TUZYCoQguul1Z7wozFt/AFAP2tKnu03YBhimxCIbtl5ZrY+a251JC/aUmTA1E7RUFw7Fpq4HdMX7vMBDIoIyAg6bjWRMEVianetrEsQPTtmdWj0PWPKGeBkccGen4diLutzKwnwi/ZUuR1LrDD61rYns6gGuHYHrauyPZbk/jUr/bT993N4LmEFWEjMPTl7dK3jeE1Z0zM6ZaP82yojAx9DKHf4aqmO9Nv/AN62yj/PbzD8K3MFhsXaT9SVvKNZssl0jqwA8Sn2qx8YtqbTeen1qpf2QCwyBs/LJOb2I1q0FJlxXOpXLHp+4f7GJjF9s+sg/aVpDHzM6zWb9NjTY1ZOCrdvWWXvO8uWxPd4hRcVhygt4h0MHSmK4ZZuYS2y4UWsReaFCOxXTckNqqgAny96lwYw6oISpX19Dx/OJCYd9KMatHGRaw+EFiQXIEdSZ1c9KqYelxHaZzcC+OJt2MXlBUqGVuR61gu3SxMxJjlsBsB0rNh+F3rozW7bMo5iIPpO9a2Q5ssHNMRGs7RFMZRjmSqKtxIIzAWNm11kDSOVew0VMYjssUsly0uBOUfLA3E7zHPyrxwXBW+7724peWyIs84knUx136VTGqrClhzzIG1NZUsOccSK516NbPH8i921pcneAyp5QY2rUyBxB/r3q1VaLBkSQEsgcQT5TyrC9kbcq3Hy5R11np5Vgf5svOKQEtnEXauQTIbEIUnmtYrWLV1ganOJ8hz9OdWb9AuEd2qSzmQMvi8/MDrUPjuBlXIZSrA66QRG1MCFxB6Rb8jAH/M93iLoLE5VUeEdfP06CtWy9eDwEgSCa+28G46GkrrKdZJVTYi4PM3bWKyk+Q0g8zt9/wDOupfC3hOTDNfbV8Q0yd8iEquvmcze4rmfB+z9zFMVDLbVSoLHXxXDlVQAN/wmu94TCratpbQQqKFUdAoAH3CrK8mYXi121fK9Scn6DoJlpSlPnORSlKIRSlKISF7Xcf8A0PDNdADPIVAdsx5mOQEn2rgXHON4rE3GuO+Zm0MAAEDYQo5dd/Ou4/EPgz4jBMLQzXLZDqo3aAQyjzIJiuBW8RqQQRrqp0M8x1BppRX4bpOn8HSg1En58/fE9XeN3Qym7MqBDem1WTB9r1uBWzQw0M86h7dlxbNw22azMFiDlHLf+da2I4YGGZBl9Ki8nAwk1LEDnGc4/P5liv8AE1YKF9WM/MfPrFTfZDiCJiPEQJUgE9dNPpNUHCYa6J1mOv8A31raXEspGdWyzrl3jnE0ByhwRG/0rPSV9DOwXLFlrq3FZVug7qR4hzDD7QrxxSy6gfo6KWy5QWYBbazJgTJJPlyFUEdprFm3lw4h20zsDmWdJk8/IaVMDHvezLauFb1kwpzaOhgiTz9etThwZhnTWVsC3T3/AO6THj+yl5Ue9duKWAzEeIk+5qBK1KY7jl9lNq8xEESIAJ6SV3HOo1jpoetNJHpNzTPZsIcj2xOn4XIFCoRCgCARoPSqj2nvLaxiXAJMKzD3In1j8KjML2he0qqoQ5T4SR4gOYJG48j5Vis4S9i3ZpmTqx0UeQj8BUd7psIaZ+m0Rptayxvh/mXuzeV0BBlWG/UGqslzLYW3r/eXQRE/Lt95BrPwrDYjDMFgXbbGCFOqk/aAPLrUbxnF2GuPatXDMuWOXwlmZcyofQHXyNYNOnJ3beRIq0RHKA5B5EyYaycTctllm3oux1j5oPLWSTW52kw6WygRQpgzAjSYB/GveNxNqzctg5ciIAAup013Bmc0aHTU1DYviRuuzHnEdABsKt6YO9oYcAS7Sr2WBhwomxgcSEJJUPoRB210Br1gbwS4jkSFYEjqAda0s1W3g3A7F7DKWMOSZYHUEGIIOhHka2VQBiw9ZY1LJUNzZ54k9btKcWl1dRctET1III+6ozC8LXEYq9euAG2rFVB2OURJ8gB99bPAbL22a2zK6prbYHUSMpDLuOumlRXGzfy9xatXO6XchTNw7k+k/WpAMTEpB8worY4xn2kBxLIL1zIBkzHL0jy8prRxFiQeR+vLpvVrwHBxaguvjOskbek164zgluWm01jwnmDURs56TZGqTITqO8fDnhkugMwi9+3mzFktAnyGZvULXS6p3w4tyuIu6Q10W1j9mygEemYmrjSzldfZ5l7GKUpRKUUpSiEUpSiEVXO0vYHC42WuJlun/mpo/wDi5N7/AFFWOlEcrMpypxOX4zsbjMMqqsYjDquQqu5TmSh5weROormKXsrMknwsRrvodzzFdK+JHbrE2sScPh37pbYXMwCl2Zhm3YGAARtrPOuc8f8A0q4Ve/cZ3IlS2UsV/iAkjyNM27eR6zp9ENSFFhAII+8ksNilNS2GwL3FLJbZgu5A0qk4LiLAw669R+VdK4B2mtdyiqwGUQRIBnnofxpAcnBly/WWCsMicyCPDrbbrWuuB7u4GtOywIiduseXlUh2hxYW6WT5XGbTrsfz96iDxTSajcLniSi4WJvcfmZ8VfYiGALSSX+0fI1qvidtfKvn6UGrG9oHeo8YPMKmRxmuZS5q08G7Q2UsqjEqVEHwmCeoI61WbtpAisHlzOZY+XoZrAHFRW1reuDJraK9QmGl0/8A6cu4TDobjbktogE7nnVe4jwRbWJJFyR84QA5/ET4Z23kacqs3AMELdhTzfxMfXYewqI4yf8Aih/Db/8A0NUabvLLVoOJiIE80qg4GfvNrCcNw1y9CqCuWfm01Agj7VanG+FrYYFScrcjyI3E8xXx7gw2IYqCUMmNPCTqconb6V47QcR7wpl1AB5c/wDapKfMW1SDwZa0z2ecvPwzVD1O8B7PtiPETltgx1JI3gfzqtWrk1PcM7TGxZa2BJMlWn5Sd5EfhW0pmhq1sNeKustIxSWFvCyoC2VBcxJZyRoTzIE+58q2v7We1eCP4rVzxW7nNdJKN1jr51CYe3l4ddY6tclieviA1+lb/Z7FjEYYK3zISs8xzUj2NSH2mA9ShSxGcHB/n8ze4rjFYjKZgbjbWo5nkqOrD7tf5VgFyNDyrE+KhpmMqsfuqoxyZLVVgYEu/Y/D5MImgGYu+n79xmB+hFTNRvZo/wDB4fzs2z9UBqSqwJz1pzYx9zFKUokcUpSiEUpSiEUpSiE5z8Rewt29d/ScOveMQBct/a8IgMk76aEb6aVz29gCfAZt3BrkcFWHmAa/RFR/GeAWMUuW/bV+h2Zf4WGopMTe0fjVlCCpxlR+QJ+e+4IaXH5+tev7OR/lj0510DtB8KL4H/CXluKNRbvaMPJbgEH3A9apfFeBYixPe2btk9SpKeodZEUxxnqJ0um8Q0ty4Q4PvND+yT0Psa9f2Q4XwiTM880dI2NMBj3A1M+e/wCFS3D2u3XPdrLL4vLQiN6hfy0UtH22KUyy8SGe26khlKsOREHrtXy3cJ2ExrtV0bjZ74XblqCFKOCNQRr+B0qJXDAKzZCkmRI5cvxqpXaW+aZx1NW04XaZDWbBuDMpEdNdKxXkK7iKk5javl5Mwg/0atYkaatgfi5mzwrtWbaBHUkAQCDy5Ag1rtxMXcSLryqSBA1gKZH39OtQ7SDFeLV1p12qEadMkiBFaNkD5paeK3wSXDKwY7htQNNII05jTrUdccgaHT8K1Ld7SJ0NfWcAT50+pCgwY+rCHHabdtFKMQYYcqy8Pw/eMFBieuwgb1Fm+K2rWLgAqYad+lO+PDYPMsNcVBweZJ4jE3UD2SxCzqAdP9uda1vGOkhXZQwhgCRPrWoMXmJJMk7zX0vU6E4GessUFduGA95NYPj+VQLk+o5gdR1+tYcXxXPnCyFFskk7nUaelaFzC3AmfI2T9qNI/LzrXw92WblKMKQjHMBVSSXXrO/dnhGEw4/9G3/oWpCozsxcLYLDE7mzbn1yCpOphPPrPnP1MUpSiMilKUQilKUQilKUQilKUQilKUQkRxDshg75m5hrTE/aC5W/zJB++om58NMMNbL37BiJS5Ij0uTVtpTWRWGCJMt9ijAY/mUPE/C4kqy4y4WWcrOoJBbQzlI0itDF/DjGgQmJS5PJy4H4N+NdLpUZorOOOkeuqtHrONX/AId8QX/lo/8ADdT8HymtVuwPEjoMOB/FctAf6q7fQU/YJL/XWeuPxOG2/hLxJtW7hfW5P+lTW5b+DWN53cMPe5/0V2alGwRT4hce34nHD8GcZGl/Dz/8v/TXq38E8U/95i7Vv+C27/exWuw0o2CRnW3EYzKDwv4M4S2P1r3rzcyWCr/lQfzqV/8ADDh//l//ALLs/wCqrTSnYEh8+z9x/MqGK+FmDZYQXLZGxV5j/ODNVrH/AAfvA/qr9txO1xWUx6pmB+grqlKTaJMmsvToxlBbsVi4+axtEZn+nybVT8V8LeILcJS3aZZMReXQdPGBXbqUrDd1jqddbSSVMqvw7tYq1hjYxdoobLZUYlSHQ+IQQdcpJE9I6Vaq+CvtAGBKtj72LH1ilKUsZFKUohP/2Q=="/>
        <xdr:cNvPicPr/>
      </xdr:nvPicPr>
      <xdr:blipFill>
        <a:blip xmlns:r="http://schemas.openxmlformats.org/officeDocument/2006/relationships" r:embed="rId3"/>
        <a:stretch/>
      </xdr:blipFill>
      <xdr:spPr>
        <a:xfrm>
          <a:off x="0" y="101636640"/>
          <a:ext cx="299520" cy="352440"/>
        </a:xfrm>
        <a:prstGeom prst="rect">
          <a:avLst/>
        </a:prstGeom>
        <a:ln>
          <a:noFill/>
        </a:ln>
      </xdr:spPr>
    </xdr:pic>
    <xdr:clientData/>
  </xdr:twoCellAnchor>
  <xdr:twoCellAnchor editAs="oneCell">
    <xdr:from>
      <xdr:col>0</xdr:col>
      <xdr:colOff>0</xdr:colOff>
      <xdr:row>296</xdr:row>
      <xdr:rowOff>0</xdr:rowOff>
    </xdr:from>
    <xdr:to>
      <xdr:col>0</xdr:col>
      <xdr:colOff>299520</xdr:colOff>
      <xdr:row>297</xdr:row>
      <xdr:rowOff>162000</xdr:rowOff>
    </xdr:to>
    <xdr:pic>
      <xdr:nvPicPr>
        <xdr:cNvPr id="4276" name="AutoShape 29" descr="data:image/jpeg;base64,/9j/4AAQSkZJRgABAQAAAQABAAD/2wCEAAkGBhQSERUUExQWFRQWGBsZGRgYFhceFhcaGBgYFxgYGhcXHSYfGhwjHBgYHy8gIycpLC0sFx4xNTAqNSYrLCkBCQoKDgwOGg8PGioiHyEvKSwyLCkqKSotKiwpLCwsLC8vKSwpLCwtLCwsLCwsLCksLCwpKSwsLCwsLCwsLCwsLP/AABEIAMkA4QMBIgACEQEDEQH/xAAcAAEAAgMBAQEAAAAAAAAAAAAABQYDBAcCAQj/xABFEAACAQIEAwYDBAcGBAcBAAABAhEAAwQSITEFQVEGEyJhcYEHMpFCobHRFCNSYnLB8BUzgpKy8SRD0uEXVGNzg6OzFv/EABsBAAEFAQEAAAAAAAAAAAAAAAABAgMEBQYH/8QAMBEAAgIBAwIEBQMFAQEAAAAAAQIAAxEEEiExUQUTQWEiMnGBkSNS0RShscHw4ST/2gAMAwEAAhEDEQA/AOz0pSiEUpSiEUpSiEUpSiEUpSiEUpSiEUpSiEhuM9pFsXrVmJe6fZRrBPWSIjyNQ+O7eHDYnur6TaIBDoDmWf2lk5gOo18jTtnwgXbqMGCXAoKt5qTv5aivN7hAvtZvXQCyA5oOhI20568qQHmbFNOm8tWfPIOfr6Ylvw+IV1V0YMrCVYGQQdiDWSqb2aujD3nXNbt2brSLXeAlHP2gNlzHdRpMedXKlmbdV5bYilKUSGKUpRCKUpRCKUpRCKUpRCKUpRCKUpRCKUpRCKUpRCKUJrEuKQ7Mp9GH50RcTLSgNKIkUpSiEUpSiEhe1nCrd6wWdc3dS4iZ0Hi0G+k6VTOznaSVuuYTDqVVABtJ1Y+xFdNrmnbnggwlp+7X9TeadNrbmCQf3TGnTUdKa3ebXhrpZ/8AM/ViMHt3mxxSxaRwmJtI9m58l5QAwnYMV/GrN2dxioow7Xg7Ce7zMM5TkD+0Rt6RVO4PxuziMCcPd1uohAEanLMQeZGh9jVZ4gneW1ugxctkI/KY+RgRzgR7A0buMzQOgN2arCVIOPb2P0PrO6UqudjOLXLloJfI71RoZ1deRP7w2P1qx0iOrjcpyJzVtTVOUb0ilKU+RRSlKIRSlKIRSlKIRSlKIRSlKIRSlKIRSlQnGO0QtIzLAA0BPM9AvOiSV1tY21RzIP4mY1gLFoEhLhYt+8VygA+XiJjyrn2JwSASpUMNxoJ+nOp/tH2ztYyybWIsNbYGUuIwbK0QZUwYOxGtUO3mQmTodiRo0cwaYzqOs7nwrTvVUK3Xacntz95MYXF3LeqXHX+F2G3WKlcD8QsWjf3+cDlcUMPrAI+tVG/iz8oO+9Z+H4025KmJ0PMEDWIp6UhuQZf1NNL5BrVj9J1DhfxTmBiLOX962ZH+RtfoTVt4Z2jw+I/urqk/snRv8p1+lcc4bxO2UIuICZgFdD9B+VbN2xZee7ZlO4zjn0kc/WkwwmBf4TQ5+EMn9xO2UrjnD+P8Rwr/ADlrXIP40I5Qd/vq68H+I1m5C3wbLdd7Z/xbj3pTx1mNd4XfWNyjcO4/jrLdWpxXhqYiy9px4XEeh5EeYMGtm3dDAFSCDsQZB9xXqiZqkqcjgicHbgz28Q1tjle2YJG8jYjyOh96z4i6UkNrmjNGk8w2mzCrv8R+Bnw4q3oyjJc81nwt5wdPcVR+DY4Z2W6M2fQzyP8AL1qID4ts76jUnV6cX4zjgj6f9mSI7QPlzp4WH2xup65efsa6f2f4yMTYW4IDbMBsG5x5HceRrkQRldkmORn7vL3qQ7O9pGwd0kQ1omHUfivmNfI+9NqoSgEIMAzN1+iW9f0h8Q5HuO06/SsWFxK3EV0IZWEgjmDWWp5yJGODFKUohFKUohFKUohFKUohFKUohFKUohMeItlkYAwSCAehIgGuEvj3tlrd4N31s5TmJlY0Ig/jXeqrHans3g8WwF11t39ldWUP1CkHRh5HXpFIfabHhWtTTORYuVOOnUYnJbmJFzfUmsFzC+WlT/G/h5i7DeBe/tnZ03/xLuvrqKjsLxRbdi5aZT3k7xt6+lVbnZQMLk5neVaqq1AdOQ3t2+0hW4aAZj2kx921Y3wzTAOX+I6T/EB+MVM4cC5M6QJ/ryr3atKzAEwNpjbzpy2DcVU9IltackZB9pG4Zjb0YQd/9iNCKl7N4FZiRtNbWK7GF1bIMx+ZSraEHp5+VQBs3bZNtmgA8wd+hI2qLzmLlR1HWMrvrtXAPT/unWWDD4p/kUmDy5VN2eD2mHimeZB0nyFV3gxKnNcGUHQE/KeZyts3tVuw2IVx4dh5fzNTNYTxM7VuFP6fA7iYsHg3wrFrd24ixMDVfdYIP0qawPb4RF1Jj7VuTMnQ5DqD1WZ9qwYPGZTrqKjcdh0xCXLjAZUPhWPtDZiRrMaaHnWe1llL7gfhmLbWtzfqrz3Euox2Hxlp7YuKwdSrLMOJ01U6g+1cX4xh+6uuoPysVkxupg/eKs3EOEWli49sOjahho6k68txUHiOHW7xkzI8+VWaL/POcYxNDwun+lLMDlT/AJnjD4h3AzsmmxPzRy23q1YPs4ipnxChrjCVQaaDXxdT+FV6xZFuIKqREGBoRqND6VZLHaa1dKm9Nt1+0BmRuu2oBq3bv2fB1hq7LGP6Y49pvdmuOC1dFrKEtu0QNgx2I6edXquS8Uxlq3LI+dtcoVTAJ2LE6ACuj9m+MDE4ZLv2ohx0ddG/P3FQaU2bcWdZgeI0AYtQcHr9ZJ0pSrcyYpSlEIpSlEIpSlEIpSlEIpSlEJqcXz9xd7r+87tssb5spiJ5zVB4fYvXLfd4u3KESHJXMCNp6meddJqocT7Lut9r4drlpRK2f2DzIA+by50h6cTS0V6oGRsDPr68SKv4m5hGJtXXgkM6hM42Ay5TooMTpB9KjsVxbh+OYribZw147X1GUE/vj/q+o3rQ4jxR7Yw+KTd1hwdjzAI9JHtWvxvjSYopC5Qo1mJJPn0qP2M6WjQ7sWAEH9ynBGPb1mHjPYvEYYd4IvWOV20cwjkWA1HrqPOtDhy55IPy/wBe1bfD8Zewz5sNda3zj7J9UOhqx4PiXfqWu4XJP/Nw6QrH960x19VNUtU3lrlSAfeaL6nUUpizDD9w4P3X+PxNnsXiyLbkH7XsdByrOmAsYhrpuWwDmKzPhO0mPsmovC22w/eBF7xSQwFvUrmH27fzIJ5xFe04mtm14mBJJJ13Y6n76w7nvFjEA/F0mSy+ZY1lR5PbrIK/h/0e+URy9pXJKZjkLRAaNpg7xUvZ43bCmCA0fKdNelVzF3O8djbefMgiSdef4+VabWnCh5VoMRMn3HSugB2qCes1TRVaoV2wfxkyyDtMWtHTLckjyA/arSt45whQMcrakdah1xWuwH9cqHiyq0EExzp6YfgiTjTJUveTTYxyoUsSo2E6CsmBtHMK18O4MRzqewySogT6VZRAOkz9ZqfLXao6zFicGj6MNeUVGtYFvQcutSd+yUMREjSfv9q08RrUhOBKelsOevBmnjrRuAQYIqc7A8eOHxHdOf1d0xr9l9gffY+oqOwFo3GdF3FsuPPKRoPUTUXiGMg+f0phBPIj7hW4ahvX+3ad7pUJ2O43+k4VGJl18L9SQNG/xCD9am6WcbYhRirdRFKUojIpSlEIpSlEIpSlEIpSlEIpSoztPcZcHiCk5haeI321iOcTRHIu5gveUrtzjMFiFKLcdHUznS2WtEifmjU8/Ev31QLrIgCyC8zmUyhXy5g+RANSb422qJBJbmNCkcqheJXkZ/Dp5HUH0b86qH9QgieiaKg6VAoZtvv3k/2bw63bnjiFEx1qWbjFy/Ko5t2lMAJAZvMt06AVTUwjW2BUmJBI6idRNb+AxOVnGYqp0Bgaa6aHfSqWo01ljFs/T2kuopFjFzzgcdpNPiL1kg/OJMEgd4J3yuNR6Vo8b4mqoFvWrbXLgDq7gpdKTBzkDKx0Osg8zW9/YdxkLXHYzsVbw+REb15c5Ut22ysob5XCsYO5lgeZqnS+xtr5MoMtbYKY3A844lbxaZUkLkzH5SddNtedR1y44Hh3q18V4f4WcHUCSCJUx5H+VQyMpEFdPw9DyHlWhp7hYvA6TSUiysnGf8yLW6ee9eXtBjM1nxeHAaAYU8zy9a1mGUxM678j5ipQ3PElyMBWkzgcQBA5Crt2PvqxadwNPc61zW1iI5+1TvBuKNbcMp+u3vU9dmZleJUebWds6bi8IhtsAANJkDYjUGqRibkec1I4jtSXQqAFkQddfbpUFiX2jWKsg95jaOt0U5mXhPEO6xNu4dgcrH91tDM+x9q1+OsBcuop0zGI6TI/GsBvideQ1/KtjhvDkdGvXcxXNlVQYkxJk9NQNKHZa1LHpNJ0B/UbrjH1kv2C7RjDYgK5i1d8BJ2Vh8rT0kke9der8+8VwIS5CTlZQwnWM2hB66zrVw7GfETuFXD4rMyDRLg1ZROisOYHUaxypoORkdJja3RtcfNrGSeonUqVjw+IW4odGDKdipBB9xWSlmCRiKUpRCKUpRCKUpRCKUr47gCSQB1JgfU0Qn2larcWsje9bH+Nfzr0nEbR2u2z6Ov50R21u05v22+GL5mvYIAg6tY0BB5m3y/w/TpXMld8zKVIZPmBEMp6EHUHyr9OIwO2o8tfwqG7Q9kMNjR+uTxxpcXw3V9G5jyMioWqB5HE3dJ45fSoR/iA/M4Rg+LFdj7Hb6Gt269q6J/u3665T6jlWbtT8K8ZgyXsg4myJMoP1ij963ufVZ9qquD4sBuNR1qPLDhp0VXiVN43A4PtLxgOI3bCgaxGmvhP8q+Xri32kkrcA2+zrqImqrY7QMgkGJ3Xl5b71vWe0MwUtoGA1zAkMJ2kHwj0qotBUkrg/WBKE5T5j2/2JYMfimNsiCCRBJByr11NQS2x1n+vwreaCQMqlIBguSASJIB5wedby5LhVBbIaIEEBRAnpqeU0mmaqoFehlpWNS8DrzIUYYjkRI003B8jWa/hrl+0bYUEiCG2yx+YqUvoRlNyYy5U06bKfSa3sBhkt5Wac93QADSOtXVywwZn6jWfDkjMrD9nsuHLuStwSYJEaHQepqJs4gqdK6FxDh63FKsJH3g8qqXE+z/dIWDzB2IjQmBHnSEYjtLqksyHPJPSeMNxCRWa7j40FQg0r2decEU9Wx1lizTkfJJB8XO58z0n0qU4NxtFttbuoxXNmUruCREGeRiq7btASW1itjDmfWamO1xjHEgurIUK55krj8WXuFoAGgA5KBoon+uda9lZaSPIfnWF70e1bWGMKJ6U4jCgCJplU/aTPZ3j74O9mSSh+e3OjecbZhyNdDwfxCwty7bty4Z9ASsIG/ZJnQ+0Vye9aLbfWsmLtwpJ+yJkb6bGm4IlfV6Cm9tzcHuPWd6pWnwfEG5h7Lt8z20Y+rKCfxrcpZxZGDiKUpREilKUQiuFdpe0F3E33LsSskKk+BQDA8O06amu61yLtt2SuYfM1u01y27FhcUSUkzlYDURsDtFRWkgAgZnQeAWUpqD5uMnpmU61hg2hH3cqyNhl0AjpAFaF++0eH361tWsWdNKAymdwzZYgCbNq+9seG46L0ViB9AasvZ7FcQu62MS4VSJNxwU11yw4aTHQaVVzenQjerTw66BYtqNoZvVixB99AKZdYKl3DmZHiXCgbV57gSUv/EDHYa4Uv2rLFQDpIkHZgw0+6oPtBj+HcRGa/hbli8RpfsZSZ/eU5c49RPQisnaa6Ll6DrkRUPqBJ19THtUZbQfSpeSJm06PT2Vh2TB7qSP/JROJ9nrtt/1bC8vIgFT7o2oPpNecDcZPmUg+hq8lJrxcwoqNkJGJZr0qUvvRz9+ZU04kyNIOh3HI+1WbhPaRFysyHcaivY4f4WYEKoHiLbCdhzJrWucP6joR5zsfSqZoV/mEtCxfiG7OfSSLcXN5iQMttT4QfXT7qnl4ouVWZoLQAFUlp6SRoB5VWcLZ5b+QrcsXGB0bLznp9KvFlAwJl20vZ14x6SwLhFthiOZkkn+ZqE4piFfwDVeZ/LyrBcuM27E+prHkmk255jqtNs+InmReK4Qyobi+JFPijdZ2JHTzrQDdKstq4VMgkHby/7jyqDxGCAYEE5dfakYYmlVqSOHMwuJWKzYRCBqIFeHslfMVmNzKPakDER9pSzDTIqgnWtnKG0/CtBbvM6VmW80iBv+dKpzFLKgJ7y09m+GLcLPcnu0iQN2J2E9PzqR4vwZL1plsLkuNChSZDCRMdCJn2rU7L4gNbuWp8RIcTz2BH3ffVn7N4AtikLaC2paJEknwgx0n8KisstFiqvQzB1FzI7PnG3oJdMPZCIqjZQFHsIrJSlXJy/WKUpRCKUpRCcrxfGv0zEXbd64UAJ7tQcoEMRr1MAb9TUZYCoQguul1Z7wozFt/AFAP2tKnu03YBhimxCIbtl5ZrY+a251JC/aUmTA1E7RUFw7Fpq4HdMX7vMBDIoIyAg6bjWRMEVianetrEsQPTtmdWj0PWPKGeBkccGen4diLutzKwnwi/ZUuR1LrDD61rYns6gGuHYHrauyPZbk/jUr/bT993N4LmEFWEjMPTl7dK3jeE1Z0zM6ZaP82yojAx9DKHf4aqmO9Nv/AN62yj/PbzD8K3MFhsXaT9SVvKNZssl0jqwA8Sn2qx8YtqbTeen1qpf2QCwyBs/LJOb2I1q0FJlxXOpXLHp+4f7GJjF9s+sg/aVpDHzM6zWb9NjTY1ZOCrdvWWXvO8uWxPd4hRcVhygt4h0MHSmK4ZZuYS2y4UWsReaFCOxXTckNqqgAny96lwYw6oISpX19Dx/OJCYd9KMatHGRaw+EFiQXIEdSZ1c9KqYelxHaZzcC+OJt2MXlBUqGVuR61gu3SxMxJjlsBsB0rNh+F3rozW7bMo5iIPpO9a2Q5ssHNMRGs7RFMZRjmSqKtxIIzAWNm11kDSOVew0VMYjssUsly0uBOUfLA3E7zHPyrxwXBW+7724peWyIs84knUx136VTGqrClhzzIG1NZUsOccSK516NbPH8i921pcneAyp5QY2rUyBxB/r3q1VaLBkSQEsgcQT5TyrC9kbcq3Hy5R11np5Vgf5svOKQEtnEXauQTIbEIUnmtYrWLV1ganOJ8hz9OdWb9AuEd2qSzmQMvi8/MDrUPjuBlXIZSrA66QRG1MCFxB6Rb8jAH/M93iLoLE5VUeEdfP06CtWy9eDwEgSCa+28G46GkrrKdZJVTYi4PM3bWKyk+Q0g8zt9/wDOupfC3hOTDNfbV8Q0yd8iEquvmcze4rmfB+z9zFMVDLbVSoLHXxXDlVQAN/wmu94TCratpbQQqKFUdAoAH3CrK8mYXi121fK9Scn6DoJlpSlPnORSlKIRSlKISF7Xcf8A0PDNdADPIVAdsx5mOQEn2rgXHON4rE3GuO+Zm0MAAEDYQo5dd/Ou4/EPgz4jBMLQzXLZDqo3aAQyjzIJiuBW8RqQQRrqp0M8x1BppRX4bpOn8HSg1En58/fE9XeN3Qym7MqBDem1WTB9r1uBWzQw0M86h7dlxbNw22azMFiDlHLf+da2I4YGGZBl9Ki8nAwk1LEDnGc4/P5liv8AE1YKF9WM/MfPrFTfZDiCJiPEQJUgE9dNPpNUHCYa6J1mOv8A31raXEspGdWyzrl3jnE0ByhwRG/0rPSV9DOwXLFlrq3FZVug7qR4hzDD7QrxxSy6gfo6KWy5QWYBbazJgTJJPlyFUEdprFm3lw4h20zsDmWdJk8/IaVMDHvezLauFb1kwpzaOhgiTz9etThwZhnTWVsC3T3/AO6THj+yl5Ue9duKWAzEeIk+5qBK1KY7jl9lNq8xEESIAJ6SV3HOo1jpoetNJHpNzTPZsIcj2xOn4XIFCoRCgCARoPSqj2nvLaxiXAJMKzD3In1j8KjML2he0qqoQ5T4SR4gOYJG48j5Vis4S9i3ZpmTqx0UeQj8BUd7psIaZ+m0Rptayxvh/mXuzeV0BBlWG/UGqslzLYW3r/eXQRE/Lt95BrPwrDYjDMFgXbbGCFOqk/aAPLrUbxnF2GuPatXDMuWOXwlmZcyofQHXyNYNOnJ3beRIq0RHKA5B5EyYaycTctllm3oux1j5oPLWSTW52kw6WygRQpgzAjSYB/GveNxNqzctg5ciIAAup013Bmc0aHTU1DYviRuuzHnEdABsKt6YO9oYcAS7Sr2WBhwomxgcSEJJUPoRB210Br1gbwS4jkSFYEjqAda0s1W3g3A7F7DKWMOSZYHUEGIIOhHka2VQBiw9ZY1LJUNzZ54k9btKcWl1dRctET1III+6ozC8LXEYq9euAG2rFVB2OURJ8gB99bPAbL22a2zK6prbYHUSMpDLuOumlRXGzfy9xatXO6XchTNw7k+k/WpAMTEpB8worY4xn2kBxLIL1zIBkzHL0jy8prRxFiQeR+vLpvVrwHBxaguvjOskbek164zgluWm01jwnmDURs56TZGqTITqO8fDnhkugMwi9+3mzFktAnyGZvULXS6p3w4tyuIu6Q10W1j9mygEemYmrjSzldfZ5l7GKUpRKUUpSiEUpSiEVXO0vYHC42WuJlun/mpo/wDi5N7/AFFWOlEcrMpypxOX4zsbjMMqqsYjDquQqu5TmSh5weROormKXsrMknwsRrvodzzFdK+JHbrE2sScPh37pbYXMwCl2Zhm3YGAARtrPOuc8f8A0q4Ve/cZ3IlS2UsV/iAkjyNM27eR6zp9ENSFFhAII+8ksNilNS2GwL3FLJbZgu5A0qk4LiLAw669R+VdK4B2mtdyiqwGUQRIBnnofxpAcnBly/WWCsMicyCPDrbbrWuuB7u4GtOywIiduseXlUh2hxYW6WT5XGbTrsfz96iDxTSajcLniSi4WJvcfmZ8VfYiGALSSX+0fI1qvidtfKvn6UGrG9oHeo8YPMKmRxmuZS5q08G7Q2UsqjEqVEHwmCeoI61WbtpAisHlzOZY+XoZrAHFRW1reuDJraK9QmGl0/8A6cu4TDobjbktogE7nnVe4jwRbWJJFyR84QA5/ET4Z23kacqs3AMELdhTzfxMfXYewqI4yf8Aih/Db/8A0NUabvLLVoOJiIE80qg4GfvNrCcNw1y9CqCuWfm01Agj7VanG+FrYYFScrcjyI3E8xXx7gw2IYqCUMmNPCTqconb6V47QcR7wpl1AB5c/wDapKfMW1SDwZa0z2ecvPwzVD1O8B7PtiPETltgx1JI3gfzqtWrk1PcM7TGxZa2BJMlWn5Sd5EfhW0pmhq1sNeKustIxSWFvCyoC2VBcxJZyRoTzIE+58q2v7We1eCP4rVzxW7nNdJKN1jr51CYe3l4ddY6tclieviA1+lb/Z7FjEYYK3zISs8xzUj2NSH2mA9ShSxGcHB/n8ze4rjFYjKZgbjbWo5nkqOrD7tf5VgFyNDyrE+KhpmMqsfuqoxyZLVVgYEu/Y/D5MImgGYu+n79xmB+hFTNRvZo/wDB4fzs2z9UBqSqwJz1pzYx9zFKUokcUpSiEUpSiEUpSiE5z8Rewt29d/ScOveMQBct/a8IgMk76aEb6aVz29gCfAZt3BrkcFWHmAa/RFR/GeAWMUuW/bV+h2Zf4WGopMTe0fjVlCCpxlR+QJ+e+4IaXH5+tev7OR/lj0510DtB8KL4H/CXluKNRbvaMPJbgEH3A9apfFeBYixPe2btk9SpKeodZEUxxnqJ0um8Q0ty4Q4PvND+yT0Psa9f2Q4XwiTM880dI2NMBj3A1M+e/wCFS3D2u3XPdrLL4vLQiN6hfy0UtH22KUyy8SGe26khlKsOREHrtXy3cJ2ExrtV0bjZ74XblqCFKOCNQRr+B0qJXDAKzZCkmRI5cvxqpXaW+aZx1NW04XaZDWbBuDMpEdNdKxXkK7iKk5javl5Mwg/0atYkaatgfi5mzwrtWbaBHUkAQCDy5Ag1rtxMXcSLryqSBA1gKZH39OtQ7SDFeLV1p12qEadMkiBFaNkD5paeK3wSXDKwY7htQNNII05jTrUdccgaHT8K1Ld7SJ0NfWcAT50+pCgwY+rCHHabdtFKMQYYcqy8Pw/eMFBieuwgb1Fm+K2rWLgAqYad+lO+PDYPMsNcVBweZJ4jE3UD2SxCzqAdP9uda1vGOkhXZQwhgCRPrWoMXmJJMk7zX0vU6E4GessUFduGA95NYPj+VQLk+o5gdR1+tYcXxXPnCyFFskk7nUaelaFzC3AmfI2T9qNI/LzrXw92WblKMKQjHMBVSSXXrO/dnhGEw4/9G3/oWpCozsxcLYLDE7mzbn1yCpOphPPrPnP1MUpSiMilKUQilKUQilKUQilKUQilKUQkRxDshg75m5hrTE/aC5W/zJB++om58NMMNbL37BiJS5Ij0uTVtpTWRWGCJMt9ijAY/mUPE/C4kqy4y4WWcrOoJBbQzlI0itDF/DjGgQmJS5PJy4H4N+NdLpUZorOOOkeuqtHrONX/AId8QX/lo/8ADdT8HymtVuwPEjoMOB/FctAf6q7fQU/YJL/XWeuPxOG2/hLxJtW7hfW5P+lTW5b+DWN53cMPe5/0V2alGwRT4hce34nHD8GcZGl/Dz/8v/TXq38E8U/95i7Vv+C27/exWuw0o2CRnW3EYzKDwv4M4S2P1r3rzcyWCr/lQfzqV/8ADDh//l//ALLs/wCqrTSnYEh8+z9x/MqGK+FmDZYQXLZGxV5j/ODNVrH/AAfvA/qr9txO1xWUx6pmB+grqlKTaJMmsvToxlBbsVi4+axtEZn+nybVT8V8LeILcJS3aZZMReXQdPGBXbqUrDd1jqddbSSVMqvw7tYq1hjYxdoobLZUYlSHQ+IQQdcpJE9I6Vaq+CvtAGBKtj72LH1ilKUsZFKUohP/2Q=="/>
        <xdr:cNvPicPr/>
      </xdr:nvPicPr>
      <xdr:blipFill>
        <a:blip xmlns:r="http://schemas.openxmlformats.org/officeDocument/2006/relationships" r:embed="rId3"/>
        <a:stretch/>
      </xdr:blipFill>
      <xdr:spPr>
        <a:xfrm>
          <a:off x="0" y="101636640"/>
          <a:ext cx="299520" cy="352440"/>
        </a:xfrm>
        <a:prstGeom prst="rect">
          <a:avLst/>
        </a:prstGeom>
        <a:ln>
          <a:noFill/>
        </a:ln>
      </xdr:spPr>
    </xdr:pic>
    <xdr:clientData/>
  </xdr:twoCellAnchor>
  <xdr:twoCellAnchor editAs="oneCell">
    <xdr:from>
      <xdr:col>0</xdr:col>
      <xdr:colOff>0</xdr:colOff>
      <xdr:row>296</xdr:row>
      <xdr:rowOff>0</xdr:rowOff>
    </xdr:from>
    <xdr:to>
      <xdr:col>0</xdr:col>
      <xdr:colOff>299520</xdr:colOff>
      <xdr:row>297</xdr:row>
      <xdr:rowOff>162000</xdr:rowOff>
    </xdr:to>
    <xdr:sp macro="" textlink="">
      <xdr:nvSpPr>
        <xdr:cNvPr id="4277" name="CustomShape 1"/>
        <xdr:cNvSpPr/>
      </xdr:nvSpPr>
      <xdr:spPr>
        <a:xfrm>
          <a:off x="0" y="101636640"/>
          <a:ext cx="299520" cy="3524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171360</xdr:rowOff>
    </xdr:to>
    <xdr:sp macro="" textlink="">
      <xdr:nvSpPr>
        <xdr:cNvPr id="4278" name="CustomShape 1"/>
        <xdr:cNvSpPr/>
      </xdr:nvSpPr>
      <xdr:spPr>
        <a:xfrm>
          <a:off x="0" y="101636640"/>
          <a:ext cx="299520" cy="3618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162000</xdr:rowOff>
    </xdr:to>
    <xdr:sp macro="" textlink="">
      <xdr:nvSpPr>
        <xdr:cNvPr id="4279" name="CustomShape 1"/>
        <xdr:cNvSpPr/>
      </xdr:nvSpPr>
      <xdr:spPr>
        <a:xfrm>
          <a:off x="0" y="101636640"/>
          <a:ext cx="299520" cy="3524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298</xdr:row>
      <xdr:rowOff>9720</xdr:rowOff>
    </xdr:to>
    <xdr:sp macro="" textlink="">
      <xdr:nvSpPr>
        <xdr:cNvPr id="4280" name="CustomShape 1"/>
        <xdr:cNvSpPr/>
      </xdr:nvSpPr>
      <xdr:spPr>
        <a:xfrm>
          <a:off x="0" y="101636640"/>
          <a:ext cx="299520" cy="3906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296</xdr:row>
      <xdr:rowOff>0</xdr:rowOff>
    </xdr:from>
    <xdr:to>
      <xdr:col>0</xdr:col>
      <xdr:colOff>299520</xdr:colOff>
      <xdr:row>297</xdr:row>
      <xdr:rowOff>181080</xdr:rowOff>
    </xdr:to>
    <xdr:sp macro="" textlink="">
      <xdr:nvSpPr>
        <xdr:cNvPr id="4281" name="CustomShape 1"/>
        <xdr:cNvSpPr/>
      </xdr:nvSpPr>
      <xdr:spPr>
        <a:xfrm>
          <a:off x="0" y="101636640"/>
          <a:ext cx="299520" cy="371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104</xdr:row>
      <xdr:rowOff>360</xdr:rowOff>
    </xdr:from>
    <xdr:to>
      <xdr:col>0</xdr:col>
      <xdr:colOff>299520</xdr:colOff>
      <xdr:row>104</xdr:row>
      <xdr:rowOff>253080</xdr:rowOff>
    </xdr:to>
    <xdr:pic>
      <xdr:nvPicPr>
        <xdr:cNvPr id="4282" name="AutoShape 29" descr="data:image/jpeg;base64,/9j/4AAQSkZJRgABAQAAAQABAAD/2wCEAAkGBhQSERUUExQWFRQWGBsZGRgYFhceFhcaGBgYFxgYGhcXHSYfGhwjHBgYHy8gIycpLC0sFx4xNTAqNSYrLCkBCQoKDgwOGg8PGioiHyEvKSwyLCkqKSotKiwpLCwsLC8vKSwpLCwtLCwsLCwsLCksLCwpKSwsLCwsLCwsLCwsLP/AABEIAMkA4QMBIgACEQEDEQH/xAAcAAEAAgMBAQEAAAAAAAAAAAAABQYDBAcCAQj/xABFEAACAQIEAwYDBAcGBAcBAAABAhEAAwQSITEFQVEGEyJhcYEHMpFCobHRFCNSYnLB8BUzgpKy8SRD0uEXVGNzg6OzFv/EABsBAAEFAQEAAAAAAAAAAAAAAAABAgMEBQYH/8QAMBEAAgIBAwIEBQMFAQEAAAAAAQIAAxEEEiExUQUTQWEiMnGBkSNS0RShscHw4ST/2gAMAwEAAhEDEQA/AOz0pSiEUpSiEUpSiEUpSiEUpSiEUpSiEUpSiEhuM9pFsXrVmJe6fZRrBPWSIjyNQ+O7eHDYnur6TaIBDoDmWf2lk5gOo18jTtnwgXbqMGCXAoKt5qTv5aivN7hAvtZvXQCyA5oOhI20568qQHmbFNOm8tWfPIOfr6Ylvw+IV1V0YMrCVYGQQdiDWSqb2aujD3nXNbt2brSLXeAlHP2gNlzHdRpMedXKlmbdV5bYilKUSGKUpRCKUpRCKUpRCKUpRCKUpRCKUpRCKUpRCKUpRCKUJrEuKQ7Mp9GH50RcTLSgNKIkUpSiEUpSiEhe1nCrd6wWdc3dS4iZ0Hi0G+k6VTOznaSVuuYTDqVVABtJ1Y+xFdNrmnbnggwlp+7X9TeadNrbmCQf3TGnTUdKa3ebXhrpZ/8AM/ViMHt3mxxSxaRwmJtI9m58l5QAwnYMV/GrN2dxioow7Xg7Ce7zMM5TkD+0Rt6RVO4PxuziMCcPd1uohAEanLMQeZGh9jVZ4gneW1ugxctkI/KY+RgRzgR7A0buMzQOgN2arCVIOPb2P0PrO6UqudjOLXLloJfI71RoZ1deRP7w2P1qx0iOrjcpyJzVtTVOUb0ilKU+RRSlKIRSlKIRSlKIRSlKIRSlKIRSlKIRSlQnGO0QtIzLAA0BPM9AvOiSV1tY21RzIP4mY1gLFoEhLhYt+8VygA+XiJjyrn2JwSASpUMNxoJ+nOp/tH2ztYyybWIsNbYGUuIwbK0QZUwYOxGtUO3mQmTodiRo0cwaYzqOs7nwrTvVUK3Xacntz95MYXF3LeqXHX+F2G3WKlcD8QsWjf3+cDlcUMPrAI+tVG/iz8oO+9Z+H4025KmJ0PMEDWIp6UhuQZf1NNL5BrVj9J1DhfxTmBiLOX962ZH+RtfoTVt4Z2jw+I/urqk/snRv8p1+lcc4bxO2UIuICZgFdD9B+VbN2xZee7ZlO4zjn0kc/WkwwmBf4TQ5+EMn9xO2UrjnD+P8Rwr/ADlrXIP40I5Qd/vq68H+I1m5C3wbLdd7Z/xbj3pTx1mNd4XfWNyjcO4/jrLdWpxXhqYiy9px4XEeh5EeYMGtm3dDAFSCDsQZB9xXqiZqkqcjgicHbgz28Q1tjle2YJG8jYjyOh96z4i6UkNrmjNGk8w2mzCrv8R+Bnw4q3oyjJc81nwt5wdPcVR+DY4Z2W6M2fQzyP8AL1qID4ts76jUnV6cX4zjgj6f9mSI7QPlzp4WH2xup65efsa6f2f4yMTYW4IDbMBsG5x5HceRrkQRldkmORn7vL3qQ7O9pGwd0kQ1omHUfivmNfI+9NqoSgEIMAzN1+iW9f0h8Q5HuO06/SsWFxK3EV0IZWEgjmDWWp5yJGODFKUohFKUohFKUohFKUohFKUohFKUohMeItlkYAwSCAehIgGuEvj3tlrd4N31s5TmJlY0Ig/jXeqrHans3g8WwF11t39ldWUP1CkHRh5HXpFIfabHhWtTTORYuVOOnUYnJbmJFzfUmsFzC+WlT/G/h5i7DeBe/tnZ03/xLuvrqKjsLxRbdi5aZT3k7xt6+lVbnZQMLk5neVaqq1AdOQ3t2+0hW4aAZj2kx921Y3wzTAOX+I6T/EB+MVM4cC5M6QJ/ryr3atKzAEwNpjbzpy2DcVU9IltackZB9pG4Zjb0YQd/9iNCKl7N4FZiRtNbWK7GF1bIMx+ZSraEHp5+VQBs3bZNtmgA8wd+hI2qLzmLlR1HWMrvrtXAPT/unWWDD4p/kUmDy5VN2eD2mHimeZB0nyFV3gxKnNcGUHQE/KeZyts3tVuw2IVx4dh5fzNTNYTxM7VuFP6fA7iYsHg3wrFrd24ixMDVfdYIP0qawPb4RF1Jj7VuTMnQ5DqD1WZ9qwYPGZTrqKjcdh0xCXLjAZUPhWPtDZiRrMaaHnWe1llL7gfhmLbWtzfqrz3Euox2Hxlp7YuKwdSrLMOJ01U6g+1cX4xh+6uuoPysVkxupg/eKs3EOEWli49sOjahho6k68txUHiOHW7xkzI8+VWaL/POcYxNDwun+lLMDlT/AJnjD4h3AzsmmxPzRy23q1YPs4ipnxChrjCVQaaDXxdT+FV6xZFuIKqREGBoRqND6VZLHaa1dKm9Nt1+0BmRuu2oBq3bv2fB1hq7LGP6Y49pvdmuOC1dFrKEtu0QNgx2I6edXquS8Uxlq3LI+dtcoVTAJ2LE6ACuj9m+MDE4ZLv2ohx0ddG/P3FQaU2bcWdZgeI0AYtQcHr9ZJ0pSrcyYpSlEIpSlEIpSlEIpSlEIpSlEJqcXz9xd7r+87tssb5spiJ5zVB4fYvXLfd4u3KESHJXMCNp6meddJqocT7Lut9r4drlpRK2f2DzIA+by50h6cTS0V6oGRsDPr68SKv4m5hGJtXXgkM6hM42Ay5TooMTpB9KjsVxbh+OYribZw147X1GUE/vj/q+o3rQ4jxR7Yw+KTd1hwdjzAI9JHtWvxvjSYopC5Qo1mJJPn0qP2M6WjQ7sWAEH9ynBGPb1mHjPYvEYYd4IvWOV20cwjkWA1HrqPOtDhy55IPy/wBe1bfD8Zewz5sNda3zj7J9UOhqx4PiXfqWu4XJP/Nw6QrH960x19VNUtU3lrlSAfeaL6nUUpizDD9w4P3X+PxNnsXiyLbkH7XsdByrOmAsYhrpuWwDmKzPhO0mPsmovC22w/eBF7xSQwFvUrmH27fzIJ5xFe04mtm14mBJJJ13Y6n76w7nvFjEA/F0mSy+ZY1lR5PbrIK/h/0e+URy9pXJKZjkLRAaNpg7xUvZ43bCmCA0fKdNelVzF3O8djbefMgiSdef4+VabWnCh5VoMRMn3HSugB2qCes1TRVaoV2wfxkyyDtMWtHTLckjyA/arSt45whQMcrakdah1xWuwH9cqHiyq0EExzp6YfgiTjTJUveTTYxyoUsSo2E6CsmBtHMK18O4MRzqewySogT6VZRAOkz9ZqfLXao6zFicGj6MNeUVGtYFvQcutSd+yUMREjSfv9q08RrUhOBKelsOevBmnjrRuAQYIqc7A8eOHxHdOf1d0xr9l9gffY+oqOwFo3GdF3FsuPPKRoPUTUXiGMg+f0phBPIj7hW4ahvX+3ad7pUJ2O43+k4VGJl18L9SQNG/xCD9am6WcbYhRirdRFKUojIpSlEIpSlEIpSlEIpSlEIpSoztPcZcHiCk5haeI321iOcTRHIu5gveUrtzjMFiFKLcdHUznS2WtEifmjU8/Ev31QLrIgCyC8zmUyhXy5g+RANSb422qJBJbmNCkcqheJXkZ/Dp5HUH0b86qH9QgieiaKg6VAoZtvv3k/2bw63bnjiFEx1qWbjFy/Ko5t2lMAJAZvMt06AVTUwjW2BUmJBI6idRNb+AxOVnGYqp0Bgaa6aHfSqWo01ljFs/T2kuopFjFzzgcdpNPiL1kg/OJMEgd4J3yuNR6Vo8b4mqoFvWrbXLgDq7gpdKTBzkDKx0Osg8zW9/YdxkLXHYzsVbw+REb15c5Ut22ysob5XCsYO5lgeZqnS+xtr5MoMtbYKY3A844lbxaZUkLkzH5SddNtedR1y44Hh3q18V4f4WcHUCSCJUx5H+VQyMpEFdPw9DyHlWhp7hYvA6TSUiysnGf8yLW6ee9eXtBjM1nxeHAaAYU8zy9a1mGUxM678j5ipQ3PElyMBWkzgcQBA5Crt2PvqxadwNPc61zW1iI5+1TvBuKNbcMp+u3vU9dmZleJUebWds6bi8IhtsAANJkDYjUGqRibkec1I4jtSXQqAFkQddfbpUFiX2jWKsg95jaOt0U5mXhPEO6xNu4dgcrH91tDM+x9q1+OsBcuop0zGI6TI/GsBvideQ1/KtjhvDkdGvXcxXNlVQYkxJk9NQNKHZa1LHpNJ0B/UbrjH1kv2C7RjDYgK5i1d8BJ2Vh8rT0kke9der8+8VwIS5CTlZQwnWM2hB66zrVw7GfETuFXD4rMyDRLg1ZROisOYHUaxypoORkdJja3RtcfNrGSeonUqVjw+IW4odGDKdipBB9xWSlmCRiKUpRCKUpRCKUpRCKUr47gCSQB1JgfU0Qn2larcWsje9bH+Nfzr0nEbR2u2z6Ov50R21u05v22+GL5mvYIAg6tY0BB5m3y/w/TpXMld8zKVIZPmBEMp6EHUHyr9OIwO2o8tfwqG7Q9kMNjR+uTxxpcXw3V9G5jyMioWqB5HE3dJ45fSoR/iA/M4Rg+LFdj7Hb6Gt269q6J/u3665T6jlWbtT8K8ZgyXsg4myJMoP1ij963ufVZ9qquD4sBuNR1qPLDhp0VXiVN43A4PtLxgOI3bCgaxGmvhP8q+Xri32kkrcA2+zrqImqrY7QMgkGJ3Xl5b71vWe0MwUtoGA1zAkMJ2kHwj0qotBUkrg/WBKE5T5j2/2JYMfimNsiCCRBJByr11NQS2x1n+vwreaCQMqlIBguSASJIB5wedby5LhVBbIaIEEBRAnpqeU0mmaqoFehlpWNS8DrzIUYYjkRI003B8jWa/hrl+0bYUEiCG2yx+YqUvoRlNyYy5U06bKfSa3sBhkt5Wac93QADSOtXVywwZn6jWfDkjMrD9nsuHLuStwSYJEaHQepqJs4gqdK6FxDh63FKsJH3g8qqXE+z/dIWDzB2IjQmBHnSEYjtLqksyHPJPSeMNxCRWa7j40FQg0r2decEU9Wx1lizTkfJJB8XO58z0n0qU4NxtFttbuoxXNmUruCREGeRiq7btASW1itjDmfWamO1xjHEgurIUK55krj8WXuFoAGgA5KBoon+uda9lZaSPIfnWF70e1bWGMKJ6U4jCgCJplU/aTPZ3j74O9mSSh+e3OjecbZhyNdDwfxCwty7bty4Z9ASsIG/ZJnQ+0Vye9aLbfWsmLtwpJ+yJkb6bGm4IlfV6Cm9tzcHuPWd6pWnwfEG5h7Lt8z20Y+rKCfxrcpZxZGDiKUpREilKUQiuFdpe0F3E33LsSskKk+BQDA8O06amu61yLtt2SuYfM1u01y27FhcUSUkzlYDURsDtFRWkgAgZnQeAWUpqD5uMnpmU61hg2hH3cqyNhl0AjpAFaF++0eH361tWsWdNKAymdwzZYgCbNq+9seG46L0ViB9AasvZ7FcQu62MS4VSJNxwU11yw4aTHQaVVzenQjerTw66BYtqNoZvVixB99AKZdYKl3DmZHiXCgbV57gSUv/EDHYa4Uv2rLFQDpIkHZgw0+6oPtBj+HcRGa/hbli8RpfsZSZ/eU5c49RPQisnaa6Ll6DrkRUPqBJ19THtUZbQfSpeSJm06PT2Vh2TB7qSP/JROJ9nrtt/1bC8vIgFT7o2oPpNecDcZPmUg+hq8lJrxcwoqNkJGJZr0qUvvRz9+ZU04kyNIOh3HI+1WbhPaRFysyHcaivY4f4WYEKoHiLbCdhzJrWucP6joR5zsfSqZoV/mEtCxfiG7OfSSLcXN5iQMttT4QfXT7qnl4ouVWZoLQAFUlp6SRoB5VWcLZ5b+QrcsXGB0bLznp9KvFlAwJl20vZ14x6SwLhFthiOZkkn+ZqE4piFfwDVeZ/LyrBcuM27E+prHkmk255jqtNs+InmReK4Qyobi+JFPijdZ2JHTzrQDdKstq4VMgkHby/7jyqDxGCAYEE5dfakYYmlVqSOHMwuJWKzYRCBqIFeHslfMVmNzKPakDER9pSzDTIqgnWtnKG0/CtBbvM6VmW80iBv+dKpzFLKgJ7y09m+GLcLPcnu0iQN2J2E9PzqR4vwZL1plsLkuNChSZDCRMdCJn2rU7L4gNbuWp8RIcTz2BH3ffVn7N4AtikLaC2paJEknwgx0n8KisstFiqvQzB1FzI7PnG3oJdMPZCIqjZQFHsIrJSlXJy/WKUpRCKUpRCcrxfGv0zEXbd64UAJ7tQcoEMRr1MAb9TUZYCoQguul1Z7wozFt/AFAP2tKnu03YBhimxCIbtl5ZrY+a251JC/aUmTA1E7RUFw7Fpq4HdMX7vMBDIoIyAg6bjWRMEVianetrEsQPTtmdWj0PWPKGeBkccGen4diLutzKwnwi/ZUuR1LrDD61rYns6gGuHYHrauyPZbk/jUr/bT993N4LmEFWEjMPTl7dK3jeE1Z0zM6ZaP82yojAx9DKHf4aqmO9Nv/AN62yj/PbzD8K3MFhsXaT9SVvKNZssl0jqwA8Sn2qx8YtqbTeen1qpf2QCwyBs/LJOb2I1q0FJlxXOpXLHp+4f7GJjF9s+sg/aVpDHzM6zWb9NjTY1ZOCrdvWWXvO8uWxPd4hRcVhygt4h0MHSmK4ZZuYS2y4UWsReaFCOxXTckNqqgAny96lwYw6oISpX19Dx/OJCYd9KMatHGRaw+EFiQXIEdSZ1c9KqYelxHaZzcC+OJt2MXlBUqGVuR61gu3SxMxJjlsBsB0rNh+F3rozW7bMo5iIPpO9a2Q5ssHNMRGs7RFMZRjmSqKtxIIzAWNm11kDSOVew0VMYjssUsly0uBOUfLA3E7zHPyrxwXBW+7724peWyIs84knUx136VTGqrClhzzIG1NZUsOccSK516NbPH8i921pcneAyp5QY2rUyBxB/r3q1VaLBkSQEsgcQT5TyrC9kbcq3Hy5R11np5Vgf5svOKQEtnEXauQTIbEIUnmtYrWLV1ganOJ8hz9OdWb9AuEd2qSzmQMvi8/MDrUPjuBlXIZSrA66QRG1MCFxB6Rb8jAH/M93iLoLE5VUeEdfP06CtWy9eDwEgSCa+28G46GkrrKdZJVTYi4PM3bWKyk+Q0g8zt9/wDOupfC3hOTDNfbV8Q0yd8iEquvmcze4rmfB+z9zFMVDLbVSoLHXxXDlVQAN/wmu94TCratpbQQqKFUdAoAH3CrK8mYXi121fK9Scn6DoJlpSlPnORSlKIRSlKISF7Xcf8A0PDNdADPIVAdsx5mOQEn2rgXHON4rE3GuO+Zm0MAAEDYQo5dd/Ou4/EPgz4jBMLQzXLZDqo3aAQyjzIJiuBW8RqQQRrqp0M8x1BppRX4bpOn8HSg1En58/fE9XeN3Qym7MqBDem1WTB9r1uBWzQw0M86h7dlxbNw22azMFiDlHLf+da2I4YGGZBl9Ki8nAwk1LEDnGc4/P5liv8AE1YKF9WM/MfPrFTfZDiCJiPEQJUgE9dNPpNUHCYa6J1mOv8A31raXEspGdWyzrl3jnE0ByhwRG/0rPSV9DOwXLFlrq3FZVug7qR4hzDD7QrxxSy6gfo6KWy5QWYBbazJgTJJPlyFUEdprFm3lw4h20zsDmWdJk8/IaVMDHvezLauFb1kwpzaOhgiTz9etThwZhnTWVsC3T3/AO6THj+yl5Ue9duKWAzEeIk+5qBK1KY7jl9lNq8xEESIAJ6SV3HOo1jpoetNJHpNzTPZsIcj2xOn4XIFCoRCgCARoPSqj2nvLaxiXAJMKzD3In1j8KjML2he0qqoQ5T4SR4gOYJG48j5Vis4S9i3ZpmTqx0UeQj8BUd7psIaZ+m0Rptayxvh/mXuzeV0BBlWG/UGqslzLYW3r/eXQRE/Lt95BrPwrDYjDMFgXbbGCFOqk/aAPLrUbxnF2GuPatXDMuWOXwlmZcyofQHXyNYNOnJ3beRIq0RHKA5B5EyYaycTctllm3oux1j5oPLWSTW52kw6WygRQpgzAjSYB/GveNxNqzctg5ciIAAup013Bmc0aHTU1DYviRuuzHnEdABsKt6YO9oYcAS7Sr2WBhwomxgcSEJJUPoRB210Br1gbwS4jkSFYEjqAda0s1W3g3A7F7DKWMOSZYHUEGIIOhHka2VQBiw9ZY1LJUNzZ54k9btKcWl1dRctET1III+6ozC8LXEYq9euAG2rFVB2OURJ8gB99bPAbL22a2zK6prbYHUSMpDLuOumlRXGzfy9xatXO6XchTNw7k+k/WpAMTEpB8worY4xn2kBxLIL1zIBkzHL0jy8prRxFiQeR+vLpvVrwHBxaguvjOskbek164zgluWm01jwnmDURs56TZGqTITqO8fDnhkugMwi9+3mzFktAnyGZvULXS6p3w4tyuIu6Q10W1j9mygEemYmrjSzldfZ5l7GKUpRKUUpSiEUpSiEVXO0vYHC42WuJlun/mpo/wDi5N7/AFFWOlEcrMpypxOX4zsbjMMqqsYjDquQqu5TmSh5weROormKXsrMknwsRrvodzzFdK+JHbrE2sScPh37pbYXMwCl2Zhm3YGAARtrPOuc8f8A0q4Ve/cZ3IlS2UsV/iAkjyNM27eR6zp9ENSFFhAII+8ksNilNS2GwL3FLJbZgu5A0qk4LiLAw669R+VdK4B2mtdyiqwGUQRIBnnofxpAcnBly/WWCsMicyCPDrbbrWuuB7u4GtOywIiduseXlUh2hxYW6WT5XGbTrsfz96iDxTSajcLniSi4WJvcfmZ8VfYiGALSSX+0fI1qvidtfKvn6UGrG9oHeo8YPMKmRxmuZS5q08G7Q2UsqjEqVEHwmCeoI61WbtpAisHlzOZY+XoZrAHFRW1reuDJraK9QmGl0/8A6cu4TDobjbktogE7nnVe4jwRbWJJFyR84QA5/ET4Z23kacqs3AMELdhTzfxMfXYewqI4yf8Aih/Db/8A0NUabvLLVoOJiIE80qg4GfvNrCcNw1y9CqCuWfm01Agj7VanG+FrYYFScrcjyI3E8xXx7gw2IYqCUMmNPCTqconb6V47QcR7wpl1AB5c/wDapKfMW1SDwZa0z2ecvPwzVD1O8B7PtiPETltgx1JI3gfzqtWrk1PcM7TGxZa2BJMlWn5Sd5EfhW0pmhq1sNeKustIxSWFvCyoC2VBcxJZyRoTzIE+58q2v7We1eCP4rVzxW7nNdJKN1jr51CYe3l4ddY6tclieviA1+lb/Z7FjEYYK3zISs8xzUj2NSH2mA9ShSxGcHB/n8ze4rjFYjKZgbjbWo5nkqOrD7tf5VgFyNDyrE+KhpmMqsfuqoxyZLVVgYEu/Y/D5MImgGYu+n79xmB+hFTNRvZo/wDB4fzs2z9UBqSqwJz1pzYx9zFKUokcUpSiEUpSiEUpSiE5z8Rewt29d/ScOveMQBct/a8IgMk76aEb6aVz29gCfAZt3BrkcFWHmAa/RFR/GeAWMUuW/bV+h2Zf4WGopMTe0fjVlCCpxlR+QJ+e+4IaXH5+tev7OR/lj0510DtB8KL4H/CXluKNRbvaMPJbgEH3A9apfFeBYixPe2btk9SpKeodZEUxxnqJ0um8Q0ty4Q4PvND+yT0Psa9f2Q4XwiTM880dI2NMBj3A1M+e/wCFS3D2u3XPdrLL4vLQiN6hfy0UtH22KUyy8SGe26khlKsOREHrtXy3cJ2ExrtV0bjZ74XblqCFKOCNQRr+B0qJXDAKzZCkmRI5cvxqpXaW+aZx1NW04XaZDWbBuDMpEdNdKxXkK7iKk5javl5Mwg/0atYkaatgfi5mzwrtWbaBHUkAQCDy5Ag1rtxMXcSLryqSBA1gKZH39OtQ7SDFeLV1p12qEadMkiBFaNkD5paeK3wSXDKwY7htQNNII05jTrUdccgaHT8K1Ld7SJ0NfWcAT50+pCgwY+rCHHabdtFKMQYYcqy8Pw/eMFBieuwgb1Fm+K2rWLgAqYad+lO+PDYPMsNcVBweZJ4jE3UD2SxCzqAdP9uda1vGOkhXZQwhgCRPrWoMXmJJMk7zX0vU6E4GessUFduGA95NYPj+VQLk+o5gdR1+tYcXxXPnCyFFskk7nUaelaFzC3AmfI2T9qNI/LzrXw92WblKMKQjHMBVSSXXrO/dnhGEw4/9G3/oWpCozsxcLYLDE7mzbn1yCpOphPPrPnP1MUpSiMilKUQilKUQilKUQilKUQilKUQkRxDshg75m5hrTE/aC5W/zJB++om58NMMNbL37BiJS5Ij0uTVtpTWRWGCJMt9ijAY/mUPE/C4kqy4y4WWcrOoJBbQzlI0itDF/DjGgQmJS5PJy4H4N+NdLpUZorOOOkeuqtHrONX/AId8QX/lo/8ADdT8HymtVuwPEjoMOB/FctAf6q7fQU/YJL/XWeuPxOG2/hLxJtW7hfW5P+lTW5b+DWN53cMPe5/0V2alGwRT4hce34nHD8GcZGl/Dz/8v/TXq38E8U/95i7Vv+C27/exWuw0o2CRnW3EYzKDwv4M4S2P1r3rzcyWCr/lQfzqV/8ADDh//l//ALLs/wCqrTSnYEh8+z9x/MqGK+FmDZYQXLZGxV5j/ODNVrH/AAfvA/qr9txO1xWUx6pmB+grqlKTaJMmsvToxlBbsVi4+axtEZn+nybVT8V8LeILcJS3aZZMReXQdPGBXbqUrDd1jqddbSSVMqvw7tYq1hjYxdoobLZUYlSHQ+IQQdcpJE9I6Vaq+CvtAGBKtj72LH1ilKUsZFKUohP/2Q=="/>
        <xdr:cNvPicPr/>
      </xdr:nvPicPr>
      <xdr:blipFill>
        <a:blip xmlns:r="http://schemas.openxmlformats.org/officeDocument/2006/relationships" r:embed="rId4"/>
        <a:stretch/>
      </xdr:blipFill>
      <xdr:spPr>
        <a:xfrm>
          <a:off x="0" y="29723400"/>
          <a:ext cx="299520" cy="252720"/>
        </a:xfrm>
        <a:prstGeom prst="rect">
          <a:avLst/>
        </a:prstGeom>
        <a:ln>
          <a:noFill/>
        </a:ln>
      </xdr:spPr>
    </xdr:pic>
    <xdr:clientData/>
  </xdr:twoCellAnchor>
  <xdr:twoCellAnchor editAs="oneCell">
    <xdr:from>
      <xdr:col>0</xdr:col>
      <xdr:colOff>0</xdr:colOff>
      <xdr:row>104</xdr:row>
      <xdr:rowOff>360</xdr:rowOff>
    </xdr:from>
    <xdr:to>
      <xdr:col>0</xdr:col>
      <xdr:colOff>299520</xdr:colOff>
      <xdr:row>104</xdr:row>
      <xdr:rowOff>253080</xdr:rowOff>
    </xdr:to>
    <xdr:pic>
      <xdr:nvPicPr>
        <xdr:cNvPr id="4283" name="AutoShape 29" descr="data:image/jpeg;base64,/9j/4AAQSkZJRgABAQAAAQABAAD/2wCEAAkGBhQSERUUExQWFRQWGBsZGRgYFhceFhcaGBgYFxgYGhcXHSYfGhwjHBgYHy8gIycpLC0sFx4xNTAqNSYrLCkBCQoKDgwOGg8PGioiHyEvKSwyLCkqKSotKiwpLCwsLC8vKSwpLCwtLCwsLCwsLCksLCwpKSwsLCwsLCwsLCwsLP/AABEIAMkA4QMBIgACEQEDEQH/xAAcAAEAAgMBAQEAAAAAAAAAAAAABQYDBAcCAQj/xABFEAACAQIEAwYDBAcGBAcBAAABAhEAAwQSITEFQVEGEyJhcYEHMpFCobHRFCNSYnLB8BUzgpKy8SRD0uEXVGNzg6OzFv/EABsBAAEFAQEAAAAAAAAAAAAAAAABAgMEBQYH/8QAMBEAAgIBAwIEBQMFAQEAAAAAAQIAAxEEEiExUQUTQWEiMnGBkSNS0RShscHw4ST/2gAMAwEAAhEDEQA/AOz0pSiEUpSiEUpSiEUpSiEUpSiEUpSiEUpSiEhuM9pFsXrVmJe6fZRrBPWSIjyNQ+O7eHDYnur6TaIBDoDmWf2lk5gOo18jTtnwgXbqMGCXAoKt5qTv5aivN7hAvtZvXQCyA5oOhI20568qQHmbFNOm8tWfPIOfr6Ylvw+IV1V0YMrCVYGQQdiDWSqb2aujD3nXNbt2brSLXeAlHP2gNlzHdRpMedXKlmbdV5bYilKUSGKUpRCKUpRCKUpRCKUpRCKUpRCKUpRCKUpRCKUpRCKUJrEuKQ7Mp9GH50RcTLSgNKIkUpSiEUpSiEhe1nCrd6wWdc3dS4iZ0Hi0G+k6VTOznaSVuuYTDqVVABtJ1Y+xFdNrmnbnggwlp+7X9TeadNrbmCQf3TGnTUdKa3ebXhrpZ/8AM/ViMHt3mxxSxaRwmJtI9m58l5QAwnYMV/GrN2dxioow7Xg7Ce7zMM5TkD+0Rt6RVO4PxuziMCcPd1uohAEanLMQeZGh9jVZ4gneW1ugxctkI/KY+RgRzgR7A0buMzQOgN2arCVIOPb2P0PrO6UqudjOLXLloJfI71RoZ1deRP7w2P1qx0iOrjcpyJzVtTVOUb0ilKU+RRSlKIRSlKIRSlKIRSlKIRSlKIRSlKIRSlQnGO0QtIzLAA0BPM9AvOiSV1tY21RzIP4mY1gLFoEhLhYt+8VygA+XiJjyrn2JwSASpUMNxoJ+nOp/tH2ztYyybWIsNbYGUuIwbK0QZUwYOxGtUO3mQmTodiRo0cwaYzqOs7nwrTvVUK3Xacntz95MYXF3LeqXHX+F2G3WKlcD8QsWjf3+cDlcUMPrAI+tVG/iz8oO+9Z+H4025KmJ0PMEDWIp6UhuQZf1NNL5BrVj9J1DhfxTmBiLOX962ZH+RtfoTVt4Z2jw+I/urqk/snRv8p1+lcc4bxO2UIuICZgFdD9B+VbN2xZee7ZlO4zjn0kc/WkwwmBf4TQ5+EMn9xO2UrjnD+P8Rwr/ADlrXIP40I5Qd/vq68H+I1m5C3wbLdd7Z/xbj3pTx1mNd4XfWNyjcO4/jrLdWpxXhqYiy9px4XEeh5EeYMGtm3dDAFSCDsQZB9xXqiZqkqcjgicHbgz28Q1tjle2YJG8jYjyOh96z4i6UkNrmjNGk8w2mzCrv8R+Bnw4q3oyjJc81nwt5wdPcVR+DY4Z2W6M2fQzyP8AL1qID4ts76jUnV6cX4zjgj6f9mSI7QPlzp4WH2xup65efsa6f2f4yMTYW4IDbMBsG5x5HceRrkQRldkmORn7vL3qQ7O9pGwd0kQ1omHUfivmNfI+9NqoSgEIMAzN1+iW9f0h8Q5HuO06/SsWFxK3EV0IZWEgjmDWWp5yJGODFKUohFKUohFKUohFKUohFKUohFKUohMeItlkYAwSCAehIgGuEvj3tlrd4N31s5TmJlY0Ig/jXeqrHans3g8WwF11t39ldWUP1CkHRh5HXpFIfabHhWtTTORYuVOOnUYnJbmJFzfUmsFzC+WlT/G/h5i7DeBe/tnZ03/xLuvrqKjsLxRbdi5aZT3k7xt6+lVbnZQMLk5neVaqq1AdOQ3t2+0hW4aAZj2kx921Y3wzTAOX+I6T/EB+MVM4cC5M6QJ/ryr3atKzAEwNpjbzpy2DcVU9IltackZB9pG4Zjb0YQd/9iNCKl7N4FZiRtNbWK7GF1bIMx+ZSraEHp5+VQBs3bZNtmgA8wd+hI2qLzmLlR1HWMrvrtXAPT/unWWDD4p/kUmDy5VN2eD2mHimeZB0nyFV3gxKnNcGUHQE/KeZyts3tVuw2IVx4dh5fzNTNYTxM7VuFP6fA7iYsHg3wrFrd24ixMDVfdYIP0qawPb4RF1Jj7VuTMnQ5DqD1WZ9qwYPGZTrqKjcdh0xCXLjAZUPhWPtDZiRrMaaHnWe1llL7gfhmLbWtzfqrz3Euox2Hxlp7YuKwdSrLMOJ01U6g+1cX4xh+6uuoPysVkxupg/eKs3EOEWli49sOjahho6k68txUHiOHW7xkzI8+VWaL/POcYxNDwun+lLMDlT/AJnjD4h3AzsmmxPzRy23q1YPs4ipnxChrjCVQaaDXxdT+FV6xZFuIKqREGBoRqND6VZLHaa1dKm9Nt1+0BmRuu2oBq3bv2fB1hq7LGP6Y49pvdmuOC1dFrKEtu0QNgx2I6edXquS8Uxlq3LI+dtcoVTAJ2LE6ACuj9m+MDE4ZLv2ohx0ddG/P3FQaU2bcWdZgeI0AYtQcHr9ZJ0pSrcyYpSlEIpSlEIpSlEIpSlEIpSlEJqcXz9xd7r+87tssb5spiJ5zVB4fYvXLfd4u3KESHJXMCNp6meddJqocT7Lut9r4drlpRK2f2DzIA+by50h6cTS0V6oGRsDPr68SKv4m5hGJtXXgkM6hM42Ay5TooMTpB9KjsVxbh+OYribZw147X1GUE/vj/q+o3rQ4jxR7Yw+KTd1hwdjzAI9JHtWvxvjSYopC5Qo1mJJPn0qP2M6WjQ7sWAEH9ynBGPb1mHjPYvEYYd4IvWOV20cwjkWA1HrqPOtDhy55IPy/wBe1bfD8Zewz5sNda3zj7J9UOhqx4PiXfqWu4XJP/Nw6QrH960x19VNUtU3lrlSAfeaL6nUUpizDD9w4P3X+PxNnsXiyLbkH7XsdByrOmAsYhrpuWwDmKzPhO0mPsmovC22w/eBF7xSQwFvUrmH27fzIJ5xFe04mtm14mBJJJ13Y6n76w7nvFjEA/F0mSy+ZY1lR5PbrIK/h/0e+URy9pXJKZjkLRAaNpg7xUvZ43bCmCA0fKdNelVzF3O8djbefMgiSdef4+VabWnCh5VoMRMn3HSugB2qCes1TRVaoV2wfxkyyDtMWtHTLckjyA/arSt45whQMcrakdah1xWuwH9cqHiyq0EExzp6YfgiTjTJUveTTYxyoUsSo2E6CsmBtHMK18O4MRzqewySogT6VZRAOkz9ZqfLXao6zFicGj6MNeUVGtYFvQcutSd+yUMREjSfv9q08RrUhOBKelsOevBmnjrRuAQYIqc7A8eOHxHdOf1d0xr9l9gffY+oqOwFo3GdF3FsuPPKRoPUTUXiGMg+f0phBPIj7hW4ahvX+3ad7pUJ2O43+k4VGJl18L9SQNG/xCD9am6WcbYhRirdRFKUojIpSlEIpSlEIpSlEIpSlEIpSoztPcZcHiCk5haeI321iOcTRHIu5gveUrtzjMFiFKLcdHUznS2WtEifmjU8/Ev31QLrIgCyC8zmUyhXy5g+RANSb422qJBJbmNCkcqheJXkZ/Dp5HUH0b86qH9QgieiaKg6VAoZtvv3k/2bw63bnjiFEx1qWbjFy/Ko5t2lMAJAZvMt06AVTUwjW2BUmJBI6idRNb+AxOVnGYqp0Bgaa6aHfSqWo01ljFs/T2kuopFjFzzgcdpNPiL1kg/OJMEgd4J3yuNR6Vo8b4mqoFvWrbXLgDq7gpdKTBzkDKx0Osg8zW9/YdxkLXHYzsVbw+REb15c5Ut22ysob5XCsYO5lgeZqnS+xtr5MoMtbYKY3A844lbxaZUkLkzH5SddNtedR1y44Hh3q18V4f4WcHUCSCJUx5H+VQyMpEFdPw9DyHlWhp7hYvA6TSUiysnGf8yLW6ee9eXtBjM1nxeHAaAYU8zy9a1mGUxM678j5ipQ3PElyMBWkzgcQBA5Crt2PvqxadwNPc61zW1iI5+1TvBuKNbcMp+u3vU9dmZleJUebWds6bi8IhtsAANJkDYjUGqRibkec1I4jtSXQqAFkQddfbpUFiX2jWKsg95jaOt0U5mXhPEO6xNu4dgcrH91tDM+x9q1+OsBcuop0zGI6TI/GsBvideQ1/KtjhvDkdGvXcxXNlVQYkxJk9NQNKHZa1LHpNJ0B/UbrjH1kv2C7RjDYgK5i1d8BJ2Vh8rT0kke9der8+8VwIS5CTlZQwnWM2hB66zrVw7GfETuFXD4rMyDRLg1ZROisOYHUaxypoORkdJja3RtcfNrGSeonUqVjw+IW4odGDKdipBB9xWSlmCRiKUpRCKUpRCKUpRCKUr47gCSQB1JgfU0Qn2larcWsje9bH+Nfzr0nEbR2u2z6Ov50R21u05v22+GL5mvYIAg6tY0BB5m3y/w/TpXMld8zKVIZPmBEMp6EHUHyr9OIwO2o8tfwqG7Q9kMNjR+uTxxpcXw3V9G5jyMioWqB5HE3dJ45fSoR/iA/M4Rg+LFdj7Hb6Gt269q6J/u3665T6jlWbtT8K8ZgyXsg4myJMoP1ij963ufVZ9qquD4sBuNR1qPLDhp0VXiVN43A4PtLxgOI3bCgaxGmvhP8q+Xri32kkrcA2+zrqImqrY7QMgkGJ3Xl5b71vWe0MwUtoGA1zAkMJ2kHwj0qotBUkrg/WBKE5T5j2/2JYMfimNsiCCRBJByr11NQS2x1n+vwreaCQMqlIBguSASJIB5wedby5LhVBbIaIEEBRAnpqeU0mmaqoFehlpWNS8DrzIUYYjkRI003B8jWa/hrl+0bYUEiCG2yx+YqUvoRlNyYy5U06bKfSa3sBhkt5Wac93QADSOtXVywwZn6jWfDkjMrD9nsuHLuStwSYJEaHQepqJs4gqdK6FxDh63FKsJH3g8qqXE+z/dIWDzB2IjQmBHnSEYjtLqksyHPJPSeMNxCRWa7j40FQg0r2decEU9Wx1lizTkfJJB8XO58z0n0qU4NxtFttbuoxXNmUruCREGeRiq7btASW1itjDmfWamO1xjHEgurIUK55krj8WXuFoAGgA5KBoon+uda9lZaSPIfnWF70e1bWGMKJ6U4jCgCJplU/aTPZ3j74O9mSSh+e3OjecbZhyNdDwfxCwty7bty4Z9ASsIG/ZJnQ+0Vye9aLbfWsmLtwpJ+yJkb6bGm4IlfV6Cm9tzcHuPWd6pWnwfEG5h7Lt8z20Y+rKCfxrcpZxZGDiKUpREilKUQiuFdpe0F3E33LsSskKk+BQDA8O06amu61yLtt2SuYfM1u01y27FhcUSUkzlYDURsDtFRWkgAgZnQeAWUpqD5uMnpmU61hg2hH3cqyNhl0AjpAFaF++0eH361tWsWdNKAymdwzZYgCbNq+9seG46L0ViB9AasvZ7FcQu62MS4VSJNxwU11yw4aTHQaVVzenQjerTw66BYtqNoZvVixB99AKZdYKl3DmZHiXCgbV57gSUv/EDHYa4Uv2rLFQDpIkHZgw0+6oPtBj+HcRGa/hbli8RpfsZSZ/eU5c49RPQisnaa6Ll6DrkRUPqBJ19THtUZbQfSpeSJm06PT2Vh2TB7qSP/JROJ9nrtt/1bC8vIgFT7o2oPpNecDcZPmUg+hq8lJrxcwoqNkJGJZr0qUvvRz9+ZU04kyNIOh3HI+1WbhPaRFysyHcaivY4f4WYEKoHiLbCdhzJrWucP6joR5zsfSqZoV/mEtCxfiG7OfSSLcXN5iQMttT4QfXT7qnl4ouVWZoLQAFUlp6SRoB5VWcLZ5b+QrcsXGB0bLznp9KvFlAwJl20vZ14x6SwLhFthiOZkkn+ZqE4piFfwDVeZ/LyrBcuM27E+prHkmk255jqtNs+InmReK4Qyobi+JFPijdZ2JHTzrQDdKstq4VMgkHby/7jyqDxGCAYEE5dfakYYmlVqSOHMwuJWKzYRCBqIFeHslfMVmNzKPakDER9pSzDTIqgnWtnKG0/CtBbvM6VmW80iBv+dKpzFLKgJ7y09m+GLcLPcnu0iQN2J2E9PzqR4vwZL1plsLkuNChSZDCRMdCJn2rU7L4gNbuWp8RIcTz2BH3ffVn7N4AtikLaC2paJEknwgx0n8KisstFiqvQzB1FzI7PnG3oJdMPZCIqjZQFHsIrJSlXJy/WKUpRCKUpRCcrxfGv0zEXbd64UAJ7tQcoEMRr1MAb9TUZYCoQguul1Z7wozFt/AFAP2tKnu03YBhimxCIbtl5ZrY+a251JC/aUmTA1E7RUFw7Fpq4HdMX7vMBDIoIyAg6bjWRMEVianetrEsQPTtmdWj0PWPKGeBkccGen4diLutzKwnwi/ZUuR1LrDD61rYns6gGuHYHrauyPZbk/jUr/bT993N4LmEFWEjMPTl7dK3jeE1Z0zM6ZaP82yojAx9DKHf4aqmO9Nv/AN62yj/PbzD8K3MFhsXaT9SVvKNZssl0jqwA8Sn2qx8YtqbTeen1qpf2QCwyBs/LJOb2I1q0FJlxXOpXLHp+4f7GJjF9s+sg/aVpDHzM6zWb9NjTY1ZOCrdvWWXvO8uWxPd4hRcVhygt4h0MHSmK4ZZuYS2y4UWsReaFCOxXTckNqqgAny96lwYw6oISpX19Dx/OJCYd9KMatHGRaw+EFiQXIEdSZ1c9KqYelxHaZzcC+OJt2MXlBUqGVuR61gu3SxMxJjlsBsB0rNh+F3rozW7bMo5iIPpO9a2Q5ssHNMRGs7RFMZRjmSqKtxIIzAWNm11kDSOVew0VMYjssUsly0uBOUfLA3E7zHPyrxwXBW+7724peWyIs84knUx136VTGqrClhzzIG1NZUsOccSK516NbPH8i921pcneAyp5QY2rUyBxB/r3q1VaLBkSQEsgcQT5TyrC9kbcq3Hy5R11np5Vgf5svOKQEtnEXauQTIbEIUnmtYrWLV1ganOJ8hz9OdWb9AuEd2qSzmQMvi8/MDrUPjuBlXIZSrA66QRG1MCFxB6Rb8jAH/M93iLoLE5VUeEdfP06CtWy9eDwEgSCa+28G46GkrrKdZJVTYi4PM3bWKyk+Q0g8zt9/wDOupfC3hOTDNfbV8Q0yd8iEquvmcze4rmfB+z9zFMVDLbVSoLHXxXDlVQAN/wmu94TCratpbQQqKFUdAoAH3CrK8mYXi121fK9Scn6DoJlpSlPnORSlKIRSlKISF7Xcf8A0PDNdADPIVAdsx5mOQEn2rgXHON4rE3GuO+Zm0MAAEDYQo5dd/Ou4/EPgz4jBMLQzXLZDqo3aAQyjzIJiuBW8RqQQRrqp0M8x1BppRX4bpOn8HSg1En58/fE9XeN3Qym7MqBDem1WTB9r1uBWzQw0M86h7dlxbNw22azMFiDlHLf+da2I4YGGZBl9Ki8nAwk1LEDnGc4/P5liv8AE1YKF9WM/MfPrFTfZDiCJiPEQJUgE9dNPpNUHCYa6J1mOv8A31raXEspGdWyzrl3jnE0ByhwRG/0rPSV9DOwXLFlrq3FZVug7qR4hzDD7QrxxSy6gfo6KWy5QWYBbazJgTJJPlyFUEdprFm3lw4h20zsDmWdJk8/IaVMDHvezLauFb1kwpzaOhgiTz9etThwZhnTWVsC3T3/AO6THj+yl5Ue9duKWAzEeIk+5qBK1KY7jl9lNq8xEESIAJ6SV3HOo1jpoetNJHpNzTPZsIcj2xOn4XIFCoRCgCARoPSqj2nvLaxiXAJMKzD3In1j8KjML2he0qqoQ5T4SR4gOYJG48j5Vis4S9i3ZpmTqx0UeQj8BUd7psIaZ+m0Rptayxvh/mXuzeV0BBlWG/UGqslzLYW3r/eXQRE/Lt95BrPwrDYjDMFgXbbGCFOqk/aAPLrUbxnF2GuPatXDMuWOXwlmZcyofQHXyNYNOnJ3beRIq0RHKA5B5EyYaycTctllm3oux1j5oPLWSTW52kw6WygRQpgzAjSYB/GveNxNqzctg5ciIAAup013Bmc0aHTU1DYviRuuzHnEdABsKt6YO9oYcAS7Sr2WBhwomxgcSEJJUPoRB210Br1gbwS4jkSFYEjqAda0s1W3g3A7F7DKWMOSZYHUEGIIOhHka2VQBiw9ZY1LJUNzZ54k9btKcWl1dRctET1III+6ozC8LXEYq9euAG2rFVB2OURJ8gB99bPAbL22a2zK6prbYHUSMpDLuOumlRXGzfy9xatXO6XchTNw7k+k/WpAMTEpB8worY4xn2kBxLIL1zIBkzHL0jy8prRxFiQeR+vLpvVrwHBxaguvjOskbek164zgluWm01jwnmDURs56TZGqTITqO8fDnhkugMwi9+3mzFktAnyGZvULXS6p3w4tyuIu6Q10W1j9mygEemYmrjSzldfZ5l7GKUpRKUUpSiEUpSiEVXO0vYHC42WuJlun/mpo/wDi5N7/AFFWOlEcrMpypxOX4zsbjMMqqsYjDquQqu5TmSh5weROormKXsrMknwsRrvodzzFdK+JHbrE2sScPh37pbYXMwCl2Zhm3YGAARtrPOuc8f8A0q4Ve/cZ3IlS2UsV/iAkjyNM27eR6zp9ENSFFhAII+8ksNilNS2GwL3FLJbZgu5A0qk4LiLAw669R+VdK4B2mtdyiqwGUQRIBnnofxpAcnBly/WWCsMicyCPDrbbrWuuB7u4GtOywIiduseXlUh2hxYW6WT5XGbTrsfz96iDxTSajcLniSi4WJvcfmZ8VfYiGALSSX+0fI1qvidtfKvn6UGrG9oHeo8YPMKmRxmuZS5q08G7Q2UsqjEqVEHwmCeoI61WbtpAisHlzOZY+XoZrAHFRW1reuDJraK9QmGl0/8A6cu4TDobjbktogE7nnVe4jwRbWJJFyR84QA5/ET4Z23kacqs3AMELdhTzfxMfXYewqI4yf8Aih/Db/8A0NUabvLLVoOJiIE80qg4GfvNrCcNw1y9CqCuWfm01Agj7VanG+FrYYFScrcjyI3E8xXx7gw2IYqCUMmNPCTqconb6V47QcR7wpl1AB5c/wDapKfMW1SDwZa0z2ecvPwzVD1O8B7PtiPETltgx1JI3gfzqtWrk1PcM7TGxZa2BJMlWn5Sd5EfhW0pmhq1sNeKustIxSWFvCyoC2VBcxJZyRoTzIE+58q2v7We1eCP4rVzxW7nNdJKN1jr51CYe3l4ddY6tclieviA1+lb/Z7FjEYYK3zISs8xzUj2NSH2mA9ShSxGcHB/n8ze4rjFYjKZgbjbWo5nkqOrD7tf5VgFyNDyrE+KhpmMqsfuqoxyZLVVgYEu/Y/D5MImgGYu+n79xmB+hFTNRvZo/wDB4fzs2z9UBqSqwJz1pzYx9zFKUokcUpSiEUpSiEUpSiE5z8Rewt29d/ScOveMQBct/a8IgMk76aEb6aVz29gCfAZt3BrkcFWHmAa/RFR/GeAWMUuW/bV+h2Zf4WGopMTe0fjVlCCpxlR+QJ+e+4IaXH5+tev7OR/lj0510DtB8KL4H/CXluKNRbvaMPJbgEH3A9apfFeBYixPe2btk9SpKeodZEUxxnqJ0um8Q0ty4Q4PvND+yT0Psa9f2Q4XwiTM880dI2NMBj3A1M+e/wCFS3D2u3XPdrLL4vLQiN6hfy0UtH22KUyy8SGe26khlKsOREHrtXy3cJ2ExrtV0bjZ74XblqCFKOCNQRr+B0qJXDAKzZCkmRI5cvxqpXaW+aZx1NW04XaZDWbBuDMpEdNdKxXkK7iKk5javl5Mwg/0atYkaatgfi5mzwrtWbaBHUkAQCDy5Ag1rtxMXcSLryqSBA1gKZH39OtQ7SDFeLV1p12qEadMkiBFaNkD5paeK3wSXDKwY7htQNNII05jTrUdccgaHT8K1Ld7SJ0NfWcAT50+pCgwY+rCHHabdtFKMQYYcqy8Pw/eMFBieuwgb1Fm+K2rWLgAqYad+lO+PDYPMsNcVBweZJ4jE3UD2SxCzqAdP9uda1vGOkhXZQwhgCRPrWoMXmJJMk7zX0vU6E4GessUFduGA95NYPj+VQLk+o5gdR1+tYcXxXPnCyFFskk7nUaelaFzC3AmfI2T9qNI/LzrXw92WblKMKQjHMBVSSXXrO/dnhGEw4/9G3/oWpCozsxcLYLDE7mzbn1yCpOphPPrPnP1MUpSiMilKUQilKUQilKUQilKUQilKUQkRxDshg75m5hrTE/aC5W/zJB++om58NMMNbL37BiJS5Ij0uTVtpTWRWGCJMt9ijAY/mUPE/C4kqy4y4WWcrOoJBbQzlI0itDF/DjGgQmJS5PJy4H4N+NdLpUZorOOOkeuqtHrONX/AId8QX/lo/8ADdT8HymtVuwPEjoMOB/FctAf6q7fQU/YJL/XWeuPxOG2/hLxJtW7hfW5P+lTW5b+DWN53cMPe5/0V2alGwRT4hce34nHD8GcZGl/Dz/8v/TXq38E8U/95i7Vv+C27/exWuw0o2CRnW3EYzKDwv4M4S2P1r3rzcyWCr/lQfzqV/8ADDh//l//ALLs/wCqrTSnYEh8+z9x/MqGK+FmDZYQXLZGxV5j/ODNVrH/AAfvA/qr9txO1xWUx6pmB+grqlKTaJMmsvToxlBbsVi4+axtEZn+nybVT8V8LeILcJS3aZZMReXQdPGBXbqUrDd1jqddbSSVMqvw7tYq1hjYxdoobLZUYlSHQ+IQQdcpJE9I6Vaq+CvtAGBKtj72LH1ilKUsZFKUohP/2Q=="/>
        <xdr:cNvPicPr/>
      </xdr:nvPicPr>
      <xdr:blipFill>
        <a:blip xmlns:r="http://schemas.openxmlformats.org/officeDocument/2006/relationships" r:embed="rId4"/>
        <a:stretch/>
      </xdr:blipFill>
      <xdr:spPr>
        <a:xfrm>
          <a:off x="0" y="29723400"/>
          <a:ext cx="299520" cy="252720"/>
        </a:xfrm>
        <a:prstGeom prst="rect">
          <a:avLst/>
        </a:prstGeom>
        <a:ln>
          <a:noFill/>
        </a:ln>
      </xdr:spPr>
    </xdr:pic>
    <xdr:clientData/>
  </xdr:twoCellAnchor>
  <xdr:twoCellAnchor editAs="oneCell">
    <xdr:from>
      <xdr:col>0</xdr:col>
      <xdr:colOff>0</xdr:colOff>
      <xdr:row>104</xdr:row>
      <xdr:rowOff>360</xdr:rowOff>
    </xdr:from>
    <xdr:to>
      <xdr:col>0</xdr:col>
      <xdr:colOff>299520</xdr:colOff>
      <xdr:row>104</xdr:row>
      <xdr:rowOff>253080</xdr:rowOff>
    </xdr:to>
    <xdr:sp macro="" textlink="">
      <xdr:nvSpPr>
        <xdr:cNvPr id="4284" name="CustomShape 1"/>
        <xdr:cNvSpPr/>
      </xdr:nvSpPr>
      <xdr:spPr>
        <a:xfrm>
          <a:off x="0" y="29723400"/>
          <a:ext cx="299520" cy="2527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464760</xdr:colOff>
      <xdr:row>0</xdr:row>
      <xdr:rowOff>190440</xdr:rowOff>
    </xdr:from>
    <xdr:to>
      <xdr:col>1</xdr:col>
      <xdr:colOff>1000800</xdr:colOff>
      <xdr:row>2</xdr:row>
      <xdr:rowOff>86400</xdr:rowOff>
    </xdr:to>
    <xdr:pic>
      <xdr:nvPicPr>
        <xdr:cNvPr id="4285" name="Рисунок 155">
          <a:hlinkClick xmlns:r="http://schemas.openxmlformats.org/officeDocument/2006/relationships" r:id="rId5"/>
        </xdr:cNvPr>
        <xdr:cNvPicPr/>
      </xdr:nvPicPr>
      <xdr:blipFill>
        <a:blip xmlns:r="http://schemas.openxmlformats.org/officeDocument/2006/relationships" r:embed="rId6"/>
        <a:stretch/>
      </xdr:blipFill>
      <xdr:spPr>
        <a:xfrm>
          <a:off x="464760" y="190440"/>
          <a:ext cx="1876320" cy="460440"/>
        </a:xfrm>
        <a:prstGeom prst="rect">
          <a:avLst/>
        </a:prstGeom>
        <a:ln>
          <a:noFill/>
        </a:ln>
      </xdr:spPr>
    </xdr:pic>
    <xdr:clientData/>
  </xdr:twoCellAnchor>
  <xdr:twoCellAnchor>
    <xdr:from>
      <xdr:col>6</xdr:col>
      <xdr:colOff>762120</xdr:colOff>
      <xdr:row>2</xdr:row>
      <xdr:rowOff>66600</xdr:rowOff>
    </xdr:from>
    <xdr:to>
      <xdr:col>7</xdr:col>
      <xdr:colOff>174600</xdr:colOff>
      <xdr:row>2</xdr:row>
      <xdr:rowOff>185040</xdr:rowOff>
    </xdr:to>
    <xdr:sp macro="" textlink="">
      <xdr:nvSpPr>
        <xdr:cNvPr id="4286" name="CustomShape 1"/>
        <xdr:cNvSpPr/>
      </xdr:nvSpPr>
      <xdr:spPr>
        <a:xfrm>
          <a:off x="9972720" y="631080"/>
          <a:ext cx="308880" cy="118440"/>
        </a:xfrm>
        <a:prstGeom prst="rightArrow">
          <a:avLst>
            <a:gd name="adj1" fmla="val 50000"/>
            <a:gd name="adj2" fmla="val 50000"/>
          </a:avLst>
        </a:prstGeom>
        <a:no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dk1">
            <a:shade val="50000"/>
          </a:schemeClr>
        </a:lnRef>
        <a:fillRef idx="1">
          <a:schemeClr val="dk1"/>
        </a:fillRef>
        <a:effectRef idx="0">
          <a:schemeClr val="dk1"/>
        </a:effectRef>
        <a:fontRef idx="minor"/>
      </xdr:style>
    </xdr:sp>
    <xdr:clientData/>
  </xdr:twoCellAnchor>
  <xdr:twoCellAnchor editAs="oneCell">
    <xdr:from>
      <xdr:col>1</xdr:col>
      <xdr:colOff>360</xdr:colOff>
      <xdr:row>52</xdr:row>
      <xdr:rowOff>360</xdr:rowOff>
    </xdr:from>
    <xdr:to>
      <xdr:col>1</xdr:col>
      <xdr:colOff>299880</xdr:colOff>
      <xdr:row>53</xdr:row>
      <xdr:rowOff>108720</xdr:rowOff>
    </xdr:to>
    <xdr:sp macro="" textlink="">
      <xdr:nvSpPr>
        <xdr:cNvPr id="4287" name="CustomShape 1"/>
        <xdr:cNvSpPr/>
      </xdr:nvSpPr>
      <xdr:spPr>
        <a:xfrm>
          <a:off x="1340640" y="13406760"/>
          <a:ext cx="299520" cy="299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360</xdr:colOff>
      <xdr:row>52</xdr:row>
      <xdr:rowOff>360</xdr:rowOff>
    </xdr:from>
    <xdr:to>
      <xdr:col>1</xdr:col>
      <xdr:colOff>299880</xdr:colOff>
      <xdr:row>53</xdr:row>
      <xdr:rowOff>70920</xdr:rowOff>
    </xdr:to>
    <xdr:sp macro="" textlink="">
      <xdr:nvSpPr>
        <xdr:cNvPr id="4288" name="CustomShape 1"/>
        <xdr:cNvSpPr/>
      </xdr:nvSpPr>
      <xdr:spPr>
        <a:xfrm>
          <a:off x="1340640" y="13406760"/>
          <a:ext cx="299520" cy="2613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360</xdr:colOff>
      <xdr:row>52</xdr:row>
      <xdr:rowOff>360</xdr:rowOff>
    </xdr:from>
    <xdr:to>
      <xdr:col>1</xdr:col>
      <xdr:colOff>299880</xdr:colOff>
      <xdr:row>53</xdr:row>
      <xdr:rowOff>109080</xdr:rowOff>
    </xdr:to>
    <xdr:sp macro="" textlink="">
      <xdr:nvSpPr>
        <xdr:cNvPr id="4289" name="CustomShape 1"/>
        <xdr:cNvSpPr/>
      </xdr:nvSpPr>
      <xdr:spPr>
        <a:xfrm>
          <a:off x="1340640" y="13406760"/>
          <a:ext cx="299520" cy="2995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360</xdr:colOff>
      <xdr:row>52</xdr:row>
      <xdr:rowOff>360</xdr:rowOff>
    </xdr:from>
    <xdr:to>
      <xdr:col>1</xdr:col>
      <xdr:colOff>299880</xdr:colOff>
      <xdr:row>53</xdr:row>
      <xdr:rowOff>70920</xdr:rowOff>
    </xdr:to>
    <xdr:sp macro="" textlink="">
      <xdr:nvSpPr>
        <xdr:cNvPr id="4290" name="CustomShape 1"/>
        <xdr:cNvSpPr/>
      </xdr:nvSpPr>
      <xdr:spPr>
        <a:xfrm>
          <a:off x="1340640" y="13406760"/>
          <a:ext cx="299520" cy="2613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31</xdr:row>
      <xdr:rowOff>360</xdr:rowOff>
    </xdr:from>
    <xdr:to>
      <xdr:col>0</xdr:col>
      <xdr:colOff>299520</xdr:colOff>
      <xdr:row>32</xdr:row>
      <xdr:rowOff>104760</xdr:rowOff>
    </xdr:to>
    <xdr:sp macro="" textlink="">
      <xdr:nvSpPr>
        <xdr:cNvPr id="4291" name="CustomShape 1"/>
        <xdr:cNvSpPr/>
      </xdr:nvSpPr>
      <xdr:spPr>
        <a:xfrm>
          <a:off x="0" y="9006480"/>
          <a:ext cx="299520" cy="2948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31</xdr:row>
      <xdr:rowOff>360</xdr:rowOff>
    </xdr:from>
    <xdr:to>
      <xdr:col>0</xdr:col>
      <xdr:colOff>299520</xdr:colOff>
      <xdr:row>32</xdr:row>
      <xdr:rowOff>104760</xdr:rowOff>
    </xdr:to>
    <xdr:sp macro="" textlink="">
      <xdr:nvSpPr>
        <xdr:cNvPr id="4292" name="CustomShape 1"/>
        <xdr:cNvSpPr/>
      </xdr:nvSpPr>
      <xdr:spPr>
        <a:xfrm>
          <a:off x="0" y="9006480"/>
          <a:ext cx="299520" cy="2948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31</xdr:row>
      <xdr:rowOff>360</xdr:rowOff>
    </xdr:from>
    <xdr:to>
      <xdr:col>0</xdr:col>
      <xdr:colOff>299520</xdr:colOff>
      <xdr:row>32</xdr:row>
      <xdr:rowOff>66600</xdr:rowOff>
    </xdr:to>
    <xdr:pic>
      <xdr:nvPicPr>
        <xdr:cNvPr id="4293" name="AutoShape 29" descr="data:image/jpeg;base64,/9j/4AAQSkZJRgABAQAAAQABAAD/2wCEAAkGBhQSERUUExQWFRQWGBsZGRgYFhceFhcaGBgYFxgYGhcXHSYfGhwjHBgYHy8gIycpLC0sFx4xNTAqNSYrLCkBCQoKDgwOGg8PGioiHyEvKSwyLCkqKSotKiwpLCwsLC8vKSwpLCwtLCwsLCwsLCksLCwpKSwsLCwsLCwsLCwsLP/AABEIAMkA4QMBIgACEQEDEQH/xAAcAAEAAgMBAQEAAAAAAAAAAAAABQYDBAcCAQj/xABFEAACAQIEAwYDBAcGBAcBAAABAhEAAwQSITEFQVEGEyJhcYEHMpFCobHRFCNSYnLB8BUzgpKy8SRD0uEXVGNzg6OzFv/EABsBAAEFAQEAAAAAAAAAAAAAAAABAgMEBQYH/8QAMBEAAgIBAwIEBQMFAQEAAAAAAQIAAxEEEiExUQUTQWEiMnGBkSNS0RShscHw4ST/2gAMAwEAAhEDEQA/AOz0pSiEUpSiEUpSiEUpSiEUpSiEUpSiEUpSiEhuM9pFsXrVmJe6fZRrBPWSIjyNQ+O7eHDYnur6TaIBDoDmWf2lk5gOo18jTtnwgXbqMGCXAoKt5qTv5aivN7hAvtZvXQCyA5oOhI20568qQHmbFNOm8tWfPIOfr6Ylvw+IV1V0YMrCVYGQQdiDWSqb2aujD3nXNbt2brSLXeAlHP2gNlzHdRpMedXKlmbdV5bYilKUSGKUpRCKUpRCKUpRCKUpRCKUpRCKUpRCKUpRCKUpRCKUJrEuKQ7Mp9GH50RcTLSgNKIkUpSiEUpSiEhe1nCrd6wWdc3dS4iZ0Hi0G+k6VTOznaSVuuYTDqVVABtJ1Y+xFdNrmnbnggwlp+7X9TeadNrbmCQf3TGnTUdKa3ebXhrpZ/8AM/ViMHt3mxxSxaRwmJtI9m58l5QAwnYMV/GrN2dxioow7Xg7Ce7zMM5TkD+0Rt6RVO4PxuziMCcPd1uohAEanLMQeZGh9jVZ4gneW1ugxctkI/KY+RgRzgR7A0buMzQOgN2arCVIOPb2P0PrO6UqudjOLXLloJfI71RoZ1deRP7w2P1qx0iOrjcpyJzVtTVOUb0ilKU+RRSlKIRSlKIRSlKIRSlKIRSlKIRSlKIRSlQnGO0QtIzLAA0BPM9AvOiSV1tY21RzIP4mY1gLFoEhLhYt+8VygA+XiJjyrn2JwSASpUMNxoJ+nOp/tH2ztYyybWIsNbYGUuIwbK0QZUwYOxGtUO3mQmTodiRo0cwaYzqOs7nwrTvVUK3Xacntz95MYXF3LeqXHX+F2G3WKlcD8QsWjf3+cDlcUMPrAI+tVG/iz8oO+9Z+H4025KmJ0PMEDWIp6UhuQZf1NNL5BrVj9J1DhfxTmBiLOX962ZH+RtfoTVt4Z2jw+I/urqk/snRv8p1+lcc4bxO2UIuICZgFdD9B+VbN2xZee7ZlO4zjn0kc/WkwwmBf4TQ5+EMn9xO2UrjnD+P8Rwr/ADlrXIP40I5Qd/vq68H+I1m5C3wbLdd7Z/xbj3pTx1mNd4XfWNyjcO4/jrLdWpxXhqYiy9px4XEeh5EeYMGtm3dDAFSCDsQZB9xXqiZqkqcjgicHbgz28Q1tjle2YJG8jYjyOh96z4i6UkNrmjNGk8w2mzCrv8R+Bnw4q3oyjJc81nwt5wdPcVR+DY4Z2W6M2fQzyP8AL1qID4ts76jUnV6cX4zjgj6f9mSI7QPlzp4WH2xup65efsa6f2f4yMTYW4IDbMBsG5x5HceRrkQRldkmORn7vL3qQ7O9pGwd0kQ1omHUfivmNfI+9NqoSgEIMAzN1+iW9f0h8Q5HuO06/SsWFxK3EV0IZWEgjmDWWp5yJGODFKUohFKUohFKUohFKUohFKUohFKUohMeItlkYAwSCAehIgGuEvj3tlrd4N31s5TmJlY0Ig/jXeqrHans3g8WwF11t39ldWUP1CkHRh5HXpFIfabHhWtTTORYuVOOnUYnJbmJFzfUmsFzC+WlT/G/h5i7DeBe/tnZ03/xLuvrqKjsLxRbdi5aZT3k7xt6+lVbnZQMLk5neVaqq1AdOQ3t2+0hW4aAZj2kx921Y3wzTAOX+I6T/EB+MVM4cC5M6QJ/ryr3atKzAEwNpjbzpy2DcVU9IltackZB9pG4Zjb0YQd/9iNCKl7N4FZiRtNbWK7GF1bIMx+ZSraEHp5+VQBs3bZNtmgA8wd+hI2qLzmLlR1HWMrvrtXAPT/unWWDD4p/kUmDy5VN2eD2mHimeZB0nyFV3gxKnNcGUHQE/KeZyts3tVuw2IVx4dh5fzNTNYTxM7VuFP6fA7iYsHg3wrFrd24ixMDVfdYIP0qawPb4RF1Jj7VuTMnQ5DqD1WZ9qwYPGZTrqKjcdh0xCXLjAZUPhWPtDZiRrMaaHnWe1llL7gfhmLbWtzfqrz3Euox2Hxlp7YuKwdSrLMOJ01U6g+1cX4xh+6uuoPysVkxupg/eKs3EOEWli49sOjahho6k68txUHiOHW7xkzI8+VWaL/POcYxNDwun+lLMDlT/AJnjD4h3AzsmmxPzRy23q1YPs4ipnxChrjCVQaaDXxdT+FV6xZFuIKqREGBoRqND6VZLHaa1dKm9Nt1+0BmRuu2oBq3bv2fB1hq7LGP6Y49pvdmuOC1dFrKEtu0QNgx2I6edXquS8Uxlq3LI+dtcoVTAJ2LE6ACuj9m+MDE4ZLv2ohx0ddG/P3FQaU2bcWdZgeI0AYtQcHr9ZJ0pSrcyYpSlEIpSlEIpSlEIpSlEIpSlEJqcXz9xd7r+87tssb5spiJ5zVB4fYvXLfd4u3KESHJXMCNp6meddJqocT7Lut9r4drlpRK2f2DzIA+by50h6cTS0V6oGRsDPr68SKv4m5hGJtXXgkM6hM42Ay5TooMTpB9KjsVxbh+OYribZw147X1GUE/vj/q+o3rQ4jxR7Yw+KTd1hwdjzAI9JHtWvxvjSYopC5Qo1mJJPn0qP2M6WjQ7sWAEH9ynBGPb1mHjPYvEYYd4IvWOV20cwjkWA1HrqPOtDhy55IPy/wBe1bfD8Zewz5sNda3zj7J9UOhqx4PiXfqWu4XJP/Nw6QrH960x19VNUtU3lrlSAfeaL6nUUpizDD9w4P3X+PxNnsXiyLbkH7XsdByrOmAsYhrpuWwDmKzPhO0mPsmovC22w/eBF7xSQwFvUrmH27fzIJ5xFe04mtm14mBJJJ13Y6n76w7nvFjEA/F0mSy+ZY1lR5PbrIK/h/0e+URy9pXJKZjkLRAaNpg7xUvZ43bCmCA0fKdNelVzF3O8djbefMgiSdef4+VabWnCh5VoMRMn3HSugB2qCes1TRVaoV2wfxkyyDtMWtHTLckjyA/arSt45whQMcrakdah1xWuwH9cqHiyq0EExzp6YfgiTjTJUveTTYxyoUsSo2E6CsmBtHMK18O4MRzqewySogT6VZRAOkz9ZqfLXao6zFicGj6MNeUVGtYFvQcutSd+yUMREjSfv9q08RrUhOBKelsOevBmnjrRuAQYIqc7A8eOHxHdOf1d0xr9l9gffY+oqOwFo3GdF3FsuPPKRoPUTUXiGMg+f0phBPIj7hW4ahvX+3ad7pUJ2O43+k4VGJl18L9SQNG/xCD9am6WcbYhRirdRFKUojIpSlEIpSlEIpSlEIpSlEIpSoztPcZcHiCk5haeI321iOcTRHIu5gveUrtzjMFiFKLcdHUznS2WtEifmjU8/Ev31QLrIgCyC8zmUyhXy5g+RANSb422qJBJbmNCkcqheJXkZ/Dp5HUH0b86qH9QgieiaKg6VAoZtvv3k/2bw63bnjiFEx1qWbjFy/Ko5t2lMAJAZvMt06AVTUwjW2BUmJBI6idRNb+AxOVnGYqp0Bgaa6aHfSqWo01ljFs/T2kuopFjFzzgcdpNPiL1kg/OJMEgd4J3yuNR6Vo8b4mqoFvWrbXLgDq7gpdKTBzkDKx0Osg8zW9/YdxkLXHYzsVbw+REb15c5Ut22ysob5XCsYO5lgeZqnS+xtr5MoMtbYKY3A844lbxaZUkLkzH5SddNtedR1y44Hh3q18V4f4WcHUCSCJUx5H+VQyMpEFdPw9DyHlWhp7hYvA6TSUiysnGf8yLW6ee9eXtBjM1nxeHAaAYU8zy9a1mGUxM678j5ipQ3PElyMBWkzgcQBA5Crt2PvqxadwNPc61zW1iI5+1TvBuKNbcMp+u3vU9dmZleJUebWds6bi8IhtsAANJkDYjUGqRibkec1I4jtSXQqAFkQddfbpUFiX2jWKsg95jaOt0U5mXhPEO6xNu4dgcrH91tDM+x9q1+OsBcuop0zGI6TI/GsBvideQ1/KtjhvDkdGvXcxXNlVQYkxJk9NQNKHZa1LHpNJ0B/UbrjH1kv2C7RjDYgK5i1d8BJ2Vh8rT0kke9der8+8VwIS5CTlZQwnWM2hB66zrVw7GfETuFXD4rMyDRLg1ZROisOYHUaxypoORkdJja3RtcfNrGSeonUqVjw+IW4odGDKdipBB9xWSlmCRiKUpRCKUpRCKUpRCKUr47gCSQB1JgfU0Qn2larcWsje9bH+Nfzr0nEbR2u2z6Ov50R21u05v22+GL5mvYIAg6tY0BB5m3y/w/TpXMld8zKVIZPmBEMp6EHUHyr9OIwO2o8tfwqG7Q9kMNjR+uTxxpcXw3V9G5jyMioWqB5HE3dJ45fSoR/iA/M4Rg+LFdj7Hb6Gt269q6J/u3665T6jlWbtT8K8ZgyXsg4myJMoP1ij963ufVZ9qquD4sBuNR1qPLDhp0VXiVN43A4PtLxgOI3bCgaxGmvhP8q+Xri32kkrcA2+zrqImqrY7QMgkGJ3Xl5b71vWe0MwUtoGA1zAkMJ2kHwj0qotBUkrg/WBKE5T5j2/2JYMfimNsiCCRBJByr11NQS2x1n+vwreaCQMqlIBguSASJIB5wedby5LhVBbIaIEEBRAnpqeU0mmaqoFehlpWNS8DrzIUYYjkRI003B8jWa/hrl+0bYUEiCG2yx+YqUvoRlNyYy5U06bKfSa3sBhkt5Wac93QADSOtXVywwZn6jWfDkjMrD9nsuHLuStwSYJEaHQepqJs4gqdK6FxDh63FKsJH3g8qqXE+z/dIWDzB2IjQmBHnSEYjtLqksyHPJPSeMNxCRWa7j40FQg0r2decEU9Wx1lizTkfJJB8XO58z0n0qU4NxtFttbuoxXNmUruCREGeRiq7btASW1itjDmfWamO1xjHEgurIUK55krj8WXuFoAGgA5KBoon+uda9lZaSPIfnWF70e1bWGMKJ6U4jCgCJplU/aTPZ3j74O9mSSh+e3OjecbZhyNdDwfxCwty7bty4Z9ASsIG/ZJnQ+0Vye9aLbfWsmLtwpJ+yJkb6bGm4IlfV6Cm9tzcHuPWd6pWnwfEG5h7Lt8z20Y+rKCfxrcpZxZGDiKUpREilKUQiuFdpe0F3E33LsSskKk+BQDA8O06amu61yLtt2SuYfM1u01y27FhcUSUkzlYDURsDtFRWkgAgZnQeAWUpqD5uMnpmU61hg2hH3cqyNhl0AjpAFaF++0eH361tWsWdNKAymdwzZYgCbNq+9seG46L0ViB9AasvZ7FcQu62MS4VSJNxwU11yw4aTHQaVVzenQjerTw66BYtqNoZvVixB99AKZdYKl3DmZHiXCgbV57gSUv/EDHYa4Uv2rLFQDpIkHZgw0+6oPtBj+HcRGa/hbli8RpfsZSZ/eU5c49RPQisnaa6Ll6DrkRUPqBJ19THtUZbQfSpeSJm06PT2Vh2TB7qSP/JROJ9nrtt/1bC8vIgFT7o2oPpNecDcZPmUg+hq8lJrxcwoqNkJGJZr0qUvvRz9+ZU04kyNIOh3HI+1WbhPaRFysyHcaivY4f4WYEKoHiLbCdhzJrWucP6joR5zsfSqZoV/mEtCxfiG7OfSSLcXN5iQMttT4QfXT7qnl4ouVWZoLQAFUlp6SRoB5VWcLZ5b+QrcsXGB0bLznp9KvFlAwJl20vZ14x6SwLhFthiOZkkn+ZqE4piFfwDVeZ/LyrBcuM27E+prHkmk255jqtNs+InmReK4Qyobi+JFPijdZ2JHTzrQDdKstq4VMgkHby/7jyqDxGCAYEE5dfakYYmlVqSOHMwuJWKzYRCBqIFeHslfMVmNzKPakDER9pSzDTIqgnWtnKG0/CtBbvM6VmW80iBv+dKpzFLKgJ7y09m+GLcLPcnu0iQN2J2E9PzqR4vwZL1plsLkuNChSZDCRMdCJn2rU7L4gNbuWp8RIcTz2BH3ffVn7N4AtikLaC2paJEknwgx0n8KisstFiqvQzB1FzI7PnG3oJdMPZCIqjZQFHsIrJSlXJy/WKUpRCKUpRCcrxfGv0zEXbd64UAJ7tQcoEMRr1MAb9TUZYCoQguul1Z7wozFt/AFAP2tKnu03YBhimxCIbtl5ZrY+a251JC/aUmTA1E7RUFw7Fpq4HdMX7vMBDIoIyAg6bjWRMEVianetrEsQPTtmdWj0PWPKGeBkccGen4diLutzKwnwi/ZUuR1LrDD61rYns6gGuHYHrauyPZbk/jUr/bT993N4LmEFWEjMPTl7dK3jeE1Z0zM6ZaP82yojAx9DKHf4aqmO9Nv/AN62yj/PbzD8K3MFhsXaT9SVvKNZssl0jqwA8Sn2qx8YtqbTeen1qpf2QCwyBs/LJOb2I1q0FJlxXOpXLHp+4f7GJjF9s+sg/aVpDHzM6zWb9NjTY1ZOCrdvWWXvO8uWxPd4hRcVhygt4h0MHSmK4ZZuYS2y4UWsReaFCOxXTckNqqgAny96lwYw6oISpX19Dx/OJCYd9KMatHGRaw+EFiQXIEdSZ1c9KqYelxHaZzcC+OJt2MXlBUqGVuR61gu3SxMxJjlsBsB0rNh+F3rozW7bMo5iIPpO9a2Q5ssHNMRGs7RFMZRjmSqKtxIIzAWNm11kDSOVew0VMYjssUsly0uBOUfLA3E7zHPyrxwXBW+7724peWyIs84knUx136VTGqrClhzzIG1NZUsOccSK516NbPH8i921pcneAyp5QY2rUyBxB/r3q1VaLBkSQEsgcQT5TyrC9kbcq3Hy5R11np5Vgf5svOKQEtnEXauQTIbEIUnmtYrWLV1ganOJ8hz9OdWb9AuEd2qSzmQMvi8/MDrUPjuBlXIZSrA66QRG1MCFxB6Rb8jAH/M93iLoLE5VUeEdfP06CtWy9eDwEgSCa+28G46GkrrKdZJVTYi4PM3bWKyk+Q0g8zt9/wDOupfC3hOTDNfbV8Q0yd8iEquvmcze4rmfB+z9zFMVDLbVSoLHXxXDlVQAN/wmu94TCratpbQQqKFUdAoAH3CrK8mYXi121fK9Scn6DoJlpSlPnORSlKIRSlKISF7Xcf8A0PDNdADPIVAdsx5mOQEn2rgXHON4rE3GuO+Zm0MAAEDYQo5dd/Ou4/EPgz4jBMLQzXLZDqo3aAQyjzIJiuBW8RqQQRrqp0M8x1BppRX4bpOn8HSg1En58/fE9XeN3Qym7MqBDem1WTB9r1uBWzQw0M86h7dlxbNw22azMFiDlHLf+da2I4YGGZBl9Ki8nAwk1LEDnGc4/P5liv8AE1YKF9WM/MfPrFTfZDiCJiPEQJUgE9dNPpNUHCYa6J1mOv8A31raXEspGdWyzrl3jnE0ByhwRG/0rPSV9DOwXLFlrq3FZVug7qR4hzDD7QrxxSy6gfo6KWy5QWYBbazJgTJJPlyFUEdprFm3lw4h20zsDmWdJk8/IaVMDHvezLauFb1kwpzaOhgiTz9etThwZhnTWVsC3T3/AO6THj+yl5Ue9duKWAzEeIk+5qBK1KY7jl9lNq8xEESIAJ6SV3HOo1jpoetNJHpNzTPZsIcj2xOn4XIFCoRCgCARoPSqj2nvLaxiXAJMKzD3In1j8KjML2he0qqoQ5T4SR4gOYJG48j5Vis4S9i3ZpmTqx0UeQj8BUd7psIaZ+m0Rptayxvh/mXuzeV0BBlWG/UGqslzLYW3r/eXQRE/Lt95BrPwrDYjDMFgXbbGCFOqk/aAPLrUbxnF2GuPatXDMuWOXwlmZcyofQHXyNYNOnJ3beRIq0RHKA5B5EyYaycTctllm3oux1j5oPLWSTW52kw6WygRQpgzAjSYB/GveNxNqzctg5ciIAAup013Bmc0aHTU1DYviRuuzHnEdABsKt6YO9oYcAS7Sr2WBhwomxgcSEJJUPoRB210Br1gbwS4jkSFYEjqAda0s1W3g3A7F7DKWMOSZYHUEGIIOhHka2VQBiw9ZY1LJUNzZ54k9btKcWl1dRctET1III+6ozC8LXEYq9euAG2rFVB2OURJ8gB99bPAbL22a2zK6prbYHUSMpDLuOumlRXGzfy9xatXO6XchTNw7k+k/WpAMTEpB8worY4xn2kBxLIL1zIBkzHL0jy8prRxFiQeR+vLpvVrwHBxaguvjOskbek164zgluWm01jwnmDURs56TZGqTITqO8fDnhkugMwi9+3mzFktAnyGZvULXS6p3w4tyuIu6Q10W1j9mygEemYmrjSzldfZ5l7GKUpRKUUpSiEUpSiEVXO0vYHC42WuJlun/mpo/wDi5N7/AFFWOlEcrMpypxOX4zsbjMMqqsYjDquQqu5TmSh5weROormKXsrMknwsRrvodzzFdK+JHbrE2sScPh37pbYXMwCl2Zhm3YGAARtrPOuc8f8A0q4Ve/cZ3IlS2UsV/iAkjyNM27eR6zp9ENSFFhAII+8ksNilNS2GwL3FLJbZgu5A0qk4LiLAw669R+VdK4B2mtdyiqwGUQRIBnnofxpAcnBly/WWCsMicyCPDrbbrWuuB7u4GtOywIiduseXlUh2hxYW6WT5XGbTrsfz96iDxTSajcLniSi4WJvcfmZ8VfYiGALSSX+0fI1qvidtfKvn6UGrG9oHeo8YPMKmRxmuZS5q08G7Q2UsqjEqVEHwmCeoI61WbtpAisHlzOZY+XoZrAHFRW1reuDJraK9QmGl0/8A6cu4TDobjbktogE7nnVe4jwRbWJJFyR84QA5/ET4Z23kacqs3AMELdhTzfxMfXYewqI4yf8Aih/Db/8A0NUabvLLVoOJiIE80qg4GfvNrCcNw1y9CqCuWfm01Agj7VanG+FrYYFScrcjyI3E8xXx7gw2IYqCUMmNPCTqconb6V47QcR7wpl1AB5c/wDapKfMW1SDwZa0z2ecvPwzVD1O8B7PtiPETltgx1JI3gfzqtWrk1PcM7TGxZa2BJMlWn5Sd5EfhW0pmhq1sNeKustIxSWFvCyoC2VBcxJZyRoTzIE+58q2v7We1eCP4rVzxW7nNdJKN1jr51CYe3l4ddY6tclieviA1+lb/Z7FjEYYK3zISs8xzUj2NSH2mA9ShSxGcHB/n8ze4rjFYjKZgbjbWo5nkqOrD7tf5VgFyNDyrE+KhpmMqsfuqoxyZLVVgYEu/Y/D5MImgGYu+n79xmB+hFTNRvZo/wDB4fzs2z9UBqSqwJz1pzYx9zFKUokcUpSiEUpSiEUpSiE5z8Rewt29d/ScOveMQBct/a8IgMk76aEb6aVz29gCfAZt3BrkcFWHmAa/RFR/GeAWMUuW/bV+h2Zf4WGopMTe0fjVlCCpxlR+QJ+e+4IaXH5+tev7OR/lj0510DtB8KL4H/CXluKNRbvaMPJbgEH3A9apfFeBYixPe2btk9SpKeodZEUxxnqJ0um8Q0ty4Q4PvND+yT0Psa9f2Q4XwiTM880dI2NMBj3A1M+e/wCFS3D2u3XPdrLL4vLQiN6hfy0UtH22KUyy8SGe26khlKsOREHrtXy3cJ2ExrtV0bjZ74XblqCFKOCNQRr+B0qJXDAKzZCkmRI5cvxqpXaW+aZx1NW04XaZDWbBuDMpEdNdKxXkK7iKk5javl5Mwg/0atYkaatgfi5mzwrtWbaBHUkAQCDy5Ag1rtxMXcSLryqSBA1gKZH39OtQ7SDFeLV1p12qEadMkiBFaNkD5paeK3wSXDKwY7htQNNII05jTrUdccgaHT8K1Ld7SJ0NfWcAT50+pCgwY+rCHHabdtFKMQYYcqy8Pw/eMFBieuwgb1Fm+K2rWLgAqYad+lO+PDYPMsNcVBweZJ4jE3UD2SxCzqAdP9uda1vGOkhXZQwhgCRPrWoMXmJJMk7zX0vU6E4GessUFduGA95NYPj+VQLk+o5gdR1+tYcXxXPnCyFFskk7nUaelaFzC3AmfI2T9qNI/LzrXw92WblKMKQjHMBVSSXXrO/dnhGEw4/9G3/oWpCozsxcLYLDE7mzbn1yCpOphPPrPnP1MUpSiMilKUQilKUQilKUQilKUQilKUQkRxDshg75m5hrTE/aC5W/zJB++om58NMMNbL37BiJS5Ij0uTVtpTWRWGCJMt9ijAY/mUPE/C4kqy4y4WWcrOoJBbQzlI0itDF/DjGgQmJS5PJy4H4N+NdLpUZorOOOkeuqtHrONX/AId8QX/lo/8ADdT8HymtVuwPEjoMOB/FctAf6q7fQU/YJL/XWeuPxOG2/hLxJtW7hfW5P+lTW5b+DWN53cMPe5/0V2alGwRT4hce34nHD8GcZGl/Dz/8v/TXq38E8U/95i7Vv+C27/exWuw0o2CRnW3EYzKDwv4M4S2P1r3rzcyWCr/lQfzqV/8ADDh//l//ALLs/wCqrTSnYEh8+z9x/MqGK+FmDZYQXLZGxV5j/ODNVrH/AAfvA/qr9txO1xWUx6pmB+grqlKTaJMmsvToxlBbsVi4+axtEZn+nybVT8V8LeILcJS3aZZMReXQdPGBXbqUrDd1jqddbSSVMqvw7tYq1hjYxdoobLZUYlSHQ+IQQdcpJE9I6Vaq+CvtAGBKtj72LH1ilKUsZFKUohP/2Q=="/>
        <xdr:cNvPicPr/>
      </xdr:nvPicPr>
      <xdr:blipFill>
        <a:blip xmlns:r="http://schemas.openxmlformats.org/officeDocument/2006/relationships" r:embed="rId1"/>
        <a:stretch/>
      </xdr:blipFill>
      <xdr:spPr>
        <a:xfrm>
          <a:off x="0" y="9006480"/>
          <a:ext cx="299520" cy="256680"/>
        </a:xfrm>
        <a:prstGeom prst="rect">
          <a:avLst/>
        </a:prstGeom>
        <a:ln>
          <a:noFill/>
        </a:ln>
      </xdr:spPr>
    </xdr:pic>
    <xdr:clientData/>
  </xdr:twoCellAnchor>
  <xdr:twoCellAnchor>
    <xdr:from>
      <xdr:col>0</xdr:col>
      <xdr:colOff>0</xdr:colOff>
      <xdr:row>31</xdr:row>
      <xdr:rowOff>360</xdr:rowOff>
    </xdr:from>
    <xdr:to>
      <xdr:col>0</xdr:col>
      <xdr:colOff>299520</xdr:colOff>
      <xdr:row>32</xdr:row>
      <xdr:rowOff>66600</xdr:rowOff>
    </xdr:to>
    <xdr:sp macro="" textlink="">
      <xdr:nvSpPr>
        <xdr:cNvPr id="4294" name="CustomShape 1"/>
        <xdr:cNvSpPr/>
      </xdr:nvSpPr>
      <xdr:spPr>
        <a:xfrm>
          <a:off x="0" y="9006480"/>
          <a:ext cx="299520" cy="2566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31</xdr:row>
      <xdr:rowOff>360</xdr:rowOff>
    </xdr:from>
    <xdr:to>
      <xdr:col>0</xdr:col>
      <xdr:colOff>299520</xdr:colOff>
      <xdr:row>32</xdr:row>
      <xdr:rowOff>76320</xdr:rowOff>
    </xdr:to>
    <xdr:sp macro="" textlink="">
      <xdr:nvSpPr>
        <xdr:cNvPr id="4295" name="CustomShape 1"/>
        <xdr:cNvSpPr/>
      </xdr:nvSpPr>
      <xdr:spPr>
        <a:xfrm>
          <a:off x="0" y="9006480"/>
          <a:ext cx="299520" cy="2664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31</xdr:row>
      <xdr:rowOff>360</xdr:rowOff>
    </xdr:from>
    <xdr:to>
      <xdr:col>0</xdr:col>
      <xdr:colOff>299520</xdr:colOff>
      <xdr:row>32</xdr:row>
      <xdr:rowOff>104760</xdr:rowOff>
    </xdr:to>
    <xdr:sp macro="" textlink="">
      <xdr:nvSpPr>
        <xdr:cNvPr id="4296" name="CustomShape 1"/>
        <xdr:cNvSpPr/>
      </xdr:nvSpPr>
      <xdr:spPr>
        <a:xfrm>
          <a:off x="0" y="9006480"/>
          <a:ext cx="299520" cy="2948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31</xdr:row>
      <xdr:rowOff>360</xdr:rowOff>
    </xdr:from>
    <xdr:to>
      <xdr:col>0</xdr:col>
      <xdr:colOff>299520</xdr:colOff>
      <xdr:row>32</xdr:row>
      <xdr:rowOff>85680</xdr:rowOff>
    </xdr:to>
    <xdr:sp macro="" textlink="">
      <xdr:nvSpPr>
        <xdr:cNvPr id="4297" name="CustomShape 1"/>
        <xdr:cNvSpPr/>
      </xdr:nvSpPr>
      <xdr:spPr>
        <a:xfrm>
          <a:off x="0" y="9006480"/>
          <a:ext cx="299520" cy="275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31</xdr:row>
      <xdr:rowOff>360</xdr:rowOff>
    </xdr:from>
    <xdr:to>
      <xdr:col>0</xdr:col>
      <xdr:colOff>299520</xdr:colOff>
      <xdr:row>32</xdr:row>
      <xdr:rowOff>104760</xdr:rowOff>
    </xdr:to>
    <xdr:sp macro="" textlink="">
      <xdr:nvSpPr>
        <xdr:cNvPr id="4298" name="CustomShape 1"/>
        <xdr:cNvSpPr/>
      </xdr:nvSpPr>
      <xdr:spPr>
        <a:xfrm>
          <a:off x="0" y="9006480"/>
          <a:ext cx="299520" cy="2948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302</xdr:row>
      <xdr:rowOff>360</xdr:rowOff>
    </xdr:from>
    <xdr:to>
      <xdr:col>0</xdr:col>
      <xdr:colOff>299520</xdr:colOff>
      <xdr:row>303</xdr:row>
      <xdr:rowOff>109440</xdr:rowOff>
    </xdr:to>
    <xdr:sp macro="" textlink="">
      <xdr:nvSpPr>
        <xdr:cNvPr id="4299" name="CustomShape 1"/>
        <xdr:cNvSpPr/>
      </xdr:nvSpPr>
      <xdr:spPr>
        <a:xfrm>
          <a:off x="0" y="102913200"/>
          <a:ext cx="299520" cy="299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302</xdr:row>
      <xdr:rowOff>360</xdr:rowOff>
    </xdr:from>
    <xdr:to>
      <xdr:col>0</xdr:col>
      <xdr:colOff>299520</xdr:colOff>
      <xdr:row>303</xdr:row>
      <xdr:rowOff>109440</xdr:rowOff>
    </xdr:to>
    <xdr:sp macro="" textlink="">
      <xdr:nvSpPr>
        <xdr:cNvPr id="4300" name="CustomShape 1"/>
        <xdr:cNvSpPr/>
      </xdr:nvSpPr>
      <xdr:spPr>
        <a:xfrm>
          <a:off x="0" y="102913200"/>
          <a:ext cx="299520" cy="299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302</xdr:row>
      <xdr:rowOff>360</xdr:rowOff>
    </xdr:from>
    <xdr:to>
      <xdr:col>0</xdr:col>
      <xdr:colOff>299520</xdr:colOff>
      <xdr:row>303</xdr:row>
      <xdr:rowOff>109440</xdr:rowOff>
    </xdr:to>
    <xdr:sp macro="" textlink="">
      <xdr:nvSpPr>
        <xdr:cNvPr id="4301" name="CustomShape 1"/>
        <xdr:cNvSpPr/>
      </xdr:nvSpPr>
      <xdr:spPr>
        <a:xfrm>
          <a:off x="0" y="102913200"/>
          <a:ext cx="299520" cy="299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302</xdr:row>
      <xdr:rowOff>360</xdr:rowOff>
    </xdr:from>
    <xdr:to>
      <xdr:col>0</xdr:col>
      <xdr:colOff>299520</xdr:colOff>
      <xdr:row>303</xdr:row>
      <xdr:rowOff>71280</xdr:rowOff>
    </xdr:to>
    <xdr:pic>
      <xdr:nvPicPr>
        <xdr:cNvPr id="4302" name="AutoShape 29" descr="data:image/jpeg;base64,/9j/4AAQSkZJRgABAQAAAQABAAD/2wCEAAkGBhQSERUUExQWFRQWGBsZGRgYFhceFhcaGBgYFxgYGhcXHSYfGhwjHBgYHy8gIycpLC0sFx4xNTAqNSYrLCkBCQoKDgwOGg8PGioiHyEvKSwyLCkqKSotKiwpLCwsLC8vKSwpLCwtLCwsLCwsLCksLCwpKSwsLCwsLCwsLCwsLP/AABEIAMkA4QMBIgACEQEDEQH/xAAcAAEAAgMBAQEAAAAAAAAAAAAABQYDBAcCAQj/xABFEAACAQIEAwYDBAcGBAcBAAABAhEAAwQSITEFQVEGEyJhcYEHMpFCobHRFCNSYnLB8BUzgpKy8SRD0uEXVGNzg6OzFv/EABsBAAEFAQEAAAAAAAAAAAAAAAABAgMEBQYH/8QAMBEAAgIBAwIEBQMFAQEAAAAAAQIAAxEEEiExUQUTQWEiMnGBkSNS0RShscHw4ST/2gAMAwEAAhEDEQA/AOz0pSiEUpSiEUpSiEUpSiEUpSiEUpSiEUpSiEhuM9pFsXrVmJe6fZRrBPWSIjyNQ+O7eHDYnur6TaIBDoDmWf2lk5gOo18jTtnwgXbqMGCXAoKt5qTv5aivN7hAvtZvXQCyA5oOhI20568qQHmbFNOm8tWfPIOfr6Ylvw+IV1V0YMrCVYGQQdiDWSqb2aujD3nXNbt2brSLXeAlHP2gNlzHdRpMedXKlmbdV5bYilKUSGKUpRCKUpRCKUpRCKUpRCKUpRCKUpRCKUpRCKUpRCKUJrEuKQ7Mp9GH50RcTLSgNKIkUpSiEUpSiEhe1nCrd6wWdc3dS4iZ0Hi0G+k6VTOznaSVuuYTDqVVABtJ1Y+xFdNrmnbnggwlp+7X9TeadNrbmCQf3TGnTUdKa3ebXhrpZ/8AM/ViMHt3mxxSxaRwmJtI9m58l5QAwnYMV/GrN2dxioow7Xg7Ce7zMM5TkD+0Rt6RVO4PxuziMCcPd1uohAEanLMQeZGh9jVZ4gneW1ugxctkI/KY+RgRzgR7A0buMzQOgN2arCVIOPb2P0PrO6UqudjOLXLloJfI71RoZ1deRP7w2P1qx0iOrjcpyJzVtTVOUb0ilKU+RRSlKIRSlKIRSlKIRSlKIRSlKIRSlKIRSlQnGO0QtIzLAA0BPM9AvOiSV1tY21RzIP4mY1gLFoEhLhYt+8VygA+XiJjyrn2JwSASpUMNxoJ+nOp/tH2ztYyybWIsNbYGUuIwbK0QZUwYOxGtUO3mQmTodiRo0cwaYzqOs7nwrTvVUK3Xacntz95MYXF3LeqXHX+F2G3WKlcD8QsWjf3+cDlcUMPrAI+tVG/iz8oO+9Z+H4025KmJ0PMEDWIp6UhuQZf1NNL5BrVj9J1DhfxTmBiLOX962ZH+RtfoTVt4Z2jw+I/urqk/snRv8p1+lcc4bxO2UIuICZgFdD9B+VbN2xZee7ZlO4zjn0kc/WkwwmBf4TQ5+EMn9xO2UrjnD+P8Rwr/ADlrXIP40I5Qd/vq68H+I1m5C3wbLdd7Z/xbj3pTx1mNd4XfWNyjcO4/jrLdWpxXhqYiy9px4XEeh5EeYMGtm3dDAFSCDsQZB9xXqiZqkqcjgicHbgz28Q1tjle2YJG8jYjyOh96z4i6UkNrmjNGk8w2mzCrv8R+Bnw4q3oyjJc81nwt5wdPcVR+DY4Z2W6M2fQzyP8AL1qID4ts76jUnV6cX4zjgj6f9mSI7QPlzp4WH2xup65efsa6f2f4yMTYW4IDbMBsG5x5HceRrkQRldkmORn7vL3qQ7O9pGwd0kQ1omHUfivmNfI+9NqoSgEIMAzN1+iW9f0h8Q5HuO06/SsWFxK3EV0IZWEgjmDWWp5yJGODFKUohFKUohFKUohFKUohFKUohFKUohMeItlkYAwSCAehIgGuEvj3tlrd4N31s5TmJlY0Ig/jXeqrHans3g8WwF11t39ldWUP1CkHRh5HXpFIfabHhWtTTORYuVOOnUYnJbmJFzfUmsFzC+WlT/G/h5i7DeBe/tnZ03/xLuvrqKjsLxRbdi5aZT3k7xt6+lVbnZQMLk5neVaqq1AdOQ3t2+0hW4aAZj2kx921Y3wzTAOX+I6T/EB+MVM4cC5M6QJ/ryr3atKzAEwNpjbzpy2DcVU9IltackZB9pG4Zjb0YQd/9iNCKl7N4FZiRtNbWK7GF1bIMx+ZSraEHp5+VQBs3bZNtmgA8wd+hI2qLzmLlR1HWMrvrtXAPT/unWWDD4p/kUmDy5VN2eD2mHimeZB0nyFV3gxKnNcGUHQE/KeZyts3tVuw2IVx4dh5fzNTNYTxM7VuFP6fA7iYsHg3wrFrd24ixMDVfdYIP0qawPb4RF1Jj7VuTMnQ5DqD1WZ9qwYPGZTrqKjcdh0xCXLjAZUPhWPtDZiRrMaaHnWe1llL7gfhmLbWtzfqrz3Euox2Hxlp7YuKwdSrLMOJ01U6g+1cX4xh+6uuoPysVkxupg/eKs3EOEWli49sOjahho6k68txUHiOHW7xkzI8+VWaL/POcYxNDwun+lLMDlT/AJnjD4h3AzsmmxPzRy23q1YPs4ipnxChrjCVQaaDXxdT+FV6xZFuIKqREGBoRqND6VZLHaa1dKm9Nt1+0BmRuu2oBq3bv2fB1hq7LGP6Y49pvdmuOC1dFrKEtu0QNgx2I6edXquS8Uxlq3LI+dtcoVTAJ2LE6ACuj9m+MDE4ZLv2ohx0ddG/P3FQaU2bcWdZgeI0AYtQcHr9ZJ0pSrcyYpSlEIpSlEIpSlEIpSlEIpSlEJqcXz9xd7r+87tssb5spiJ5zVB4fYvXLfd4u3KESHJXMCNp6meddJqocT7Lut9r4drlpRK2f2DzIA+by50h6cTS0V6oGRsDPr68SKv4m5hGJtXXgkM6hM42Ay5TooMTpB9KjsVxbh+OYribZw147X1GUE/vj/q+o3rQ4jxR7Yw+KTd1hwdjzAI9JHtWvxvjSYopC5Qo1mJJPn0qP2M6WjQ7sWAEH9ynBGPb1mHjPYvEYYd4IvWOV20cwjkWA1HrqPOtDhy55IPy/wBe1bfD8Zewz5sNda3zj7J9UOhqx4PiXfqWu4XJP/Nw6QrH960x19VNUtU3lrlSAfeaL6nUUpizDD9w4P3X+PxNnsXiyLbkH7XsdByrOmAsYhrpuWwDmKzPhO0mPsmovC22w/eBF7xSQwFvUrmH27fzIJ5xFe04mtm14mBJJJ13Y6n76w7nvFjEA/F0mSy+ZY1lR5PbrIK/h/0e+URy9pXJKZjkLRAaNpg7xUvZ43bCmCA0fKdNelVzF3O8djbefMgiSdef4+VabWnCh5VoMRMn3HSugB2qCes1TRVaoV2wfxkyyDtMWtHTLckjyA/arSt45whQMcrakdah1xWuwH9cqHiyq0EExzp6YfgiTjTJUveTTYxyoUsSo2E6CsmBtHMK18O4MRzqewySogT6VZRAOkz9ZqfLXao6zFicGj6MNeUVGtYFvQcutSd+yUMREjSfv9q08RrUhOBKelsOevBmnjrRuAQYIqc7A8eOHxHdOf1d0xr9l9gffY+oqOwFo3GdF3FsuPPKRoPUTUXiGMg+f0phBPIj7hW4ahvX+3ad7pUJ2O43+k4VGJl18L9SQNG/xCD9am6WcbYhRirdRFKUojIpSlEIpSlEIpSlEIpSlEIpSoztPcZcHiCk5haeI321iOcTRHIu5gveUrtzjMFiFKLcdHUznS2WtEifmjU8/Ev31QLrIgCyC8zmUyhXy5g+RANSb422qJBJbmNCkcqheJXkZ/Dp5HUH0b86qH9QgieiaKg6VAoZtvv3k/2bw63bnjiFEx1qWbjFy/Ko5t2lMAJAZvMt06AVTUwjW2BUmJBI6idRNb+AxOVnGYqp0Bgaa6aHfSqWo01ljFs/T2kuopFjFzzgcdpNPiL1kg/OJMEgd4J3yuNR6Vo8b4mqoFvWrbXLgDq7gpdKTBzkDKx0Osg8zW9/YdxkLXHYzsVbw+REb15c5Ut22ysob5XCsYO5lgeZqnS+xtr5MoMtbYKY3A844lbxaZUkLkzH5SddNtedR1y44Hh3q18V4f4WcHUCSCJUx5H+VQyMpEFdPw9DyHlWhp7hYvA6TSUiysnGf8yLW6ee9eXtBjM1nxeHAaAYU8zy9a1mGUxM678j5ipQ3PElyMBWkzgcQBA5Crt2PvqxadwNPc61zW1iI5+1TvBuKNbcMp+u3vU9dmZleJUebWds6bi8IhtsAANJkDYjUGqRibkec1I4jtSXQqAFkQddfbpUFiX2jWKsg95jaOt0U5mXhPEO6xNu4dgcrH91tDM+x9q1+OsBcuop0zGI6TI/GsBvideQ1/KtjhvDkdGvXcxXNlVQYkxJk9NQNKHZa1LHpNJ0B/UbrjH1kv2C7RjDYgK5i1d8BJ2Vh8rT0kke9der8+8VwIS5CTlZQwnWM2hB66zrVw7GfETuFXD4rMyDRLg1ZROisOYHUaxypoORkdJja3RtcfNrGSeonUqVjw+IW4odGDKdipBB9xWSlmCRiKUpRCKUpRCKUpRCKUr47gCSQB1JgfU0Qn2larcWsje9bH+Nfzr0nEbR2u2z6Ov50R21u05v22+GL5mvYIAg6tY0BB5m3y/w/TpXMld8zKVIZPmBEMp6EHUHyr9OIwO2o8tfwqG7Q9kMNjR+uTxxpcXw3V9G5jyMioWqB5HE3dJ45fSoR/iA/M4Rg+LFdj7Hb6Gt269q6J/u3665T6jlWbtT8K8ZgyXsg4myJMoP1ij963ufVZ9qquD4sBuNR1qPLDhp0VXiVN43A4PtLxgOI3bCgaxGmvhP8q+Xri32kkrcA2+zrqImqrY7QMgkGJ3Xl5b71vWe0MwUtoGA1zAkMJ2kHwj0qotBUkrg/WBKE5T5j2/2JYMfimNsiCCRBJByr11NQS2x1n+vwreaCQMqlIBguSASJIB5wedby5LhVBbIaIEEBRAnpqeU0mmaqoFehlpWNS8DrzIUYYjkRI003B8jWa/hrl+0bYUEiCG2yx+YqUvoRlNyYy5U06bKfSa3sBhkt5Wac93QADSOtXVywwZn6jWfDkjMrD9nsuHLuStwSYJEaHQepqJs4gqdK6FxDh63FKsJH3g8qqXE+z/dIWDzB2IjQmBHnSEYjtLqksyHPJPSeMNxCRWa7j40FQg0r2decEU9Wx1lizTkfJJB8XO58z0n0qU4NxtFttbuoxXNmUruCREGeRiq7btASW1itjDmfWamO1xjHEgurIUK55krj8WXuFoAGgA5KBoon+uda9lZaSPIfnWF70e1bWGMKJ6U4jCgCJplU/aTPZ3j74O9mSSh+e3OjecbZhyNdDwfxCwty7bty4Z9ASsIG/ZJnQ+0Vye9aLbfWsmLtwpJ+yJkb6bGm4IlfV6Cm9tzcHuPWd6pWnwfEG5h7Lt8z20Y+rKCfxrcpZxZGDiKUpREilKUQiuFdpe0F3E33LsSskKk+BQDA8O06amu61yLtt2SuYfM1u01y27FhcUSUkzlYDURsDtFRWkgAgZnQeAWUpqD5uMnpmU61hg2hH3cqyNhl0AjpAFaF++0eH361tWsWdNKAymdwzZYgCbNq+9seG46L0ViB9AasvZ7FcQu62MS4VSJNxwU11yw4aTHQaVVzenQjerTw66BYtqNoZvVixB99AKZdYKl3DmZHiXCgbV57gSUv/EDHYa4Uv2rLFQDpIkHZgw0+6oPtBj+HcRGa/hbli8RpfsZSZ/eU5c49RPQisnaa6Ll6DrkRUPqBJ19THtUZbQfSpeSJm06PT2Vh2TB7qSP/JROJ9nrtt/1bC8vIgFT7o2oPpNecDcZPmUg+hq8lJrxcwoqNkJGJZr0qUvvRz9+ZU04kyNIOh3HI+1WbhPaRFysyHcaivY4f4WYEKoHiLbCdhzJrWucP6joR5zsfSqZoV/mEtCxfiG7OfSSLcXN5iQMttT4QfXT7qnl4ouVWZoLQAFUlp6SRoB5VWcLZ5b+QrcsXGB0bLznp9KvFlAwJl20vZ14x6SwLhFthiOZkkn+ZqE4piFfwDVeZ/LyrBcuM27E+prHkmk255jqtNs+InmReK4Qyobi+JFPijdZ2JHTzrQDdKstq4VMgkHby/7jyqDxGCAYEE5dfakYYmlVqSOHMwuJWKzYRCBqIFeHslfMVmNzKPakDER9pSzDTIqgnWtnKG0/CtBbvM6VmW80iBv+dKpzFLKgJ7y09m+GLcLPcnu0iQN2J2E9PzqR4vwZL1plsLkuNChSZDCRMdCJn2rU7L4gNbuWp8RIcTz2BH3ffVn7N4AtikLaC2paJEknwgx0n8KisstFiqvQzB1FzI7PnG3oJdMPZCIqjZQFHsIrJSlXJy/WKUpRCKUpRCcrxfGv0zEXbd64UAJ7tQcoEMRr1MAb9TUZYCoQguul1Z7wozFt/AFAP2tKnu03YBhimxCIbtl5ZrY+a251JC/aUmTA1E7RUFw7Fpq4HdMX7vMBDIoIyAg6bjWRMEVianetrEsQPTtmdWj0PWPKGeBkccGen4diLutzKwnwi/ZUuR1LrDD61rYns6gGuHYHrauyPZbk/jUr/bT993N4LmEFWEjMPTl7dK3jeE1Z0zM6ZaP82yojAx9DKHf4aqmO9Nv/AN62yj/PbzD8K3MFhsXaT9SVvKNZssl0jqwA8Sn2qx8YtqbTeen1qpf2QCwyBs/LJOb2I1q0FJlxXOpXLHp+4f7GJjF9s+sg/aVpDHzM6zWb9NjTY1ZOCrdvWWXvO8uWxPd4hRcVhygt4h0MHSmK4ZZuYS2y4UWsReaFCOxXTckNqqgAny96lwYw6oISpX19Dx/OJCYd9KMatHGRaw+EFiQXIEdSZ1c9KqYelxHaZzcC+OJt2MXlBUqGVuR61gu3SxMxJjlsBsB0rNh+F3rozW7bMo5iIPpO9a2Q5ssHNMRGs7RFMZRjmSqKtxIIzAWNm11kDSOVew0VMYjssUsly0uBOUfLA3E7zHPyrxwXBW+7724peWyIs84knUx136VTGqrClhzzIG1NZUsOccSK516NbPH8i921pcneAyp5QY2rUyBxB/r3q1VaLBkSQEsgcQT5TyrC9kbcq3Hy5R11np5Vgf5svOKQEtnEXauQTIbEIUnmtYrWLV1ganOJ8hz9OdWb9AuEd2qSzmQMvi8/MDrUPjuBlXIZSrA66QRG1MCFxB6Rb8jAH/M93iLoLE5VUeEdfP06CtWy9eDwEgSCa+28G46GkrrKdZJVTYi4PM3bWKyk+Q0g8zt9/wDOupfC3hOTDNfbV8Q0yd8iEquvmcze4rmfB+z9zFMVDLbVSoLHXxXDlVQAN/wmu94TCratpbQQqKFUdAoAH3CrK8mYXi121fK9Scn6DoJlpSlPnORSlKIRSlKISF7Xcf8A0PDNdADPIVAdsx5mOQEn2rgXHON4rE3GuO+Zm0MAAEDYQo5dd/Ou4/EPgz4jBMLQzXLZDqo3aAQyjzIJiuBW8RqQQRrqp0M8x1BppRX4bpOn8HSg1En58/fE9XeN3Qym7MqBDem1WTB9r1uBWzQw0M86h7dlxbNw22azMFiDlHLf+da2I4YGGZBl9Ki8nAwk1LEDnGc4/P5liv8AE1YKF9WM/MfPrFTfZDiCJiPEQJUgE9dNPpNUHCYa6J1mOv8A31raXEspGdWyzrl3jnE0ByhwRG/0rPSV9DOwXLFlrq3FZVug7qR4hzDD7QrxxSy6gfo6KWy5QWYBbazJgTJJPlyFUEdprFm3lw4h20zsDmWdJk8/IaVMDHvezLauFb1kwpzaOhgiTz9etThwZhnTWVsC3T3/AO6THj+yl5Ue9duKWAzEeIk+5qBK1KY7jl9lNq8xEESIAJ6SV3HOo1jpoetNJHpNzTPZsIcj2xOn4XIFCoRCgCARoPSqj2nvLaxiXAJMKzD3In1j8KjML2he0qqoQ5T4SR4gOYJG48j5Vis4S9i3ZpmTqx0UeQj8BUd7psIaZ+m0Rptayxvh/mXuzeV0BBlWG/UGqslzLYW3r/eXQRE/Lt95BrPwrDYjDMFgXbbGCFOqk/aAPLrUbxnF2GuPatXDMuWOXwlmZcyofQHXyNYNOnJ3beRIq0RHKA5B5EyYaycTctllm3oux1j5oPLWSTW52kw6WygRQpgzAjSYB/GveNxNqzctg5ciIAAup013Bmc0aHTU1DYviRuuzHnEdABsKt6YO9oYcAS7Sr2WBhwomxgcSEJJUPoRB210Br1gbwS4jkSFYEjqAda0s1W3g3A7F7DKWMOSZYHUEGIIOhHka2VQBiw9ZY1LJUNzZ54k9btKcWl1dRctET1III+6ozC8LXEYq9euAG2rFVB2OURJ8gB99bPAbL22a2zK6prbYHUSMpDLuOumlRXGzfy9xatXO6XchTNw7k+k/WpAMTEpB8worY4xn2kBxLIL1zIBkzHL0jy8prRxFiQeR+vLpvVrwHBxaguvjOskbek164zgluWm01jwnmDURs56TZGqTITqO8fDnhkugMwi9+3mzFktAnyGZvULXS6p3w4tyuIu6Q10W1j9mygEemYmrjSzldfZ5l7GKUpRKUUpSiEUpSiEVXO0vYHC42WuJlun/mpo/wDi5N7/AFFWOlEcrMpypxOX4zsbjMMqqsYjDquQqu5TmSh5weROormKXsrMknwsRrvodzzFdK+JHbrE2sScPh37pbYXMwCl2Zhm3YGAARtrPOuc8f8A0q4Ve/cZ3IlS2UsV/iAkjyNM27eR6zp9ENSFFhAII+8ksNilNS2GwL3FLJbZgu5A0qk4LiLAw669R+VdK4B2mtdyiqwGUQRIBnnofxpAcnBly/WWCsMicyCPDrbbrWuuB7u4GtOywIiduseXlUh2hxYW6WT5XGbTrsfz96iDxTSajcLniSi4WJvcfmZ8VfYiGALSSX+0fI1qvidtfKvn6UGrG9oHeo8YPMKmRxmuZS5q08G7Q2UsqjEqVEHwmCeoI61WbtpAisHlzOZY+XoZrAHFRW1reuDJraK9QmGl0/8A6cu4TDobjbktogE7nnVe4jwRbWJJFyR84QA5/ET4Z23kacqs3AMELdhTzfxMfXYewqI4yf8Aih/Db/8A0NUabvLLVoOJiIE80qg4GfvNrCcNw1y9CqCuWfm01Agj7VanG+FrYYFScrcjyI3E8xXx7gw2IYqCUMmNPCTqconb6V47QcR7wpl1AB5c/wDapKfMW1SDwZa0z2ecvPwzVD1O8B7PtiPETltgx1JI3gfzqtWrk1PcM7TGxZa2BJMlWn5Sd5EfhW0pmhq1sNeKustIxSWFvCyoC2VBcxJZyRoTzIE+58q2v7We1eCP4rVzxW7nNdJKN1jr51CYe3l4ddY6tclieviA1+lb/Z7FjEYYK3zISs8xzUj2NSH2mA9ShSxGcHB/n8ze4rjFYjKZgbjbWo5nkqOrD7tf5VgFyNDyrE+KhpmMqsfuqoxyZLVVgYEu/Y/D5MImgGYu+n79xmB+hFTNRvZo/wDB4fzs2z9UBqSqwJz1pzYx9zFKUokcUpSiEUpSiEUpSiE5z8Rewt29d/ScOveMQBct/a8IgMk76aEb6aVz29gCfAZt3BrkcFWHmAa/RFR/GeAWMUuW/bV+h2Zf4WGopMTe0fjVlCCpxlR+QJ+e+4IaXH5+tev7OR/lj0510DtB8KL4H/CXluKNRbvaMPJbgEH3A9apfFeBYixPe2btk9SpKeodZEUxxnqJ0um8Q0ty4Q4PvND+yT0Psa9f2Q4XwiTM880dI2NMBj3A1M+e/wCFS3D2u3XPdrLL4vLQiN6hfy0UtH22KUyy8SGe26khlKsOREHrtXy3cJ2ExrtV0bjZ74XblqCFKOCNQRr+B0qJXDAKzZCkmRI5cvxqpXaW+aZx1NW04XaZDWbBuDMpEdNdKxXkK7iKk5javl5Mwg/0atYkaatgfi5mzwrtWbaBHUkAQCDy5Ag1rtxMXcSLryqSBA1gKZH39OtQ7SDFeLV1p12qEadMkiBFaNkD5paeK3wSXDKwY7htQNNII05jTrUdccgaHT8K1Ld7SJ0NfWcAT50+pCgwY+rCHHabdtFKMQYYcqy8Pw/eMFBieuwgb1Fm+K2rWLgAqYad+lO+PDYPMsNcVBweZJ4jE3UD2SxCzqAdP9uda1vGOkhXZQwhgCRPrWoMXmJJMk7zX0vU6E4GessUFduGA95NYPj+VQLk+o5gdR1+tYcXxXPnCyFFskk7nUaelaFzC3AmfI2T9qNI/LzrXw92WblKMKQjHMBVSSXXrO/dnhGEw4/9G3/oWpCozsxcLYLDE7mzbn1yCpOphPPrPnP1MUpSiMilKUQilKUQilKUQilKUQilKUQkRxDshg75m5hrTE/aC5W/zJB++om58NMMNbL37BiJS5Ij0uTVtpTWRWGCJMt9ijAY/mUPE/C4kqy4y4WWcrOoJBbQzlI0itDF/DjGgQmJS5PJy4H4N+NdLpUZorOOOkeuqtHrONX/AId8QX/lo/8ADdT8HymtVuwPEjoMOB/FctAf6q7fQU/YJL/XWeuPxOG2/hLxJtW7hfW5P+lTW5b+DWN53cMPe5/0V2alGwRT4hce34nHD8GcZGl/Dz/8v/TXq38E8U/95i7Vv+C27/exWuw0o2CRnW3EYzKDwv4M4S2P1r3rzcyWCr/lQfzqV/8ADDh//l//ALLs/wCqrTSnYEh8+z9x/MqGK+FmDZYQXLZGxV5j/ODNVrH/AAfvA/qr9txO1xWUx6pmB+grqlKTaJMmsvToxlBbsVi4+axtEZn+nybVT8V8LeILcJS3aZZMReXQdPGBXbqUrDd1jqddbSSVMqvw7tYq1hjYxdoobLZUYlSHQ+IQQdcpJE9I6Vaq+CvtAGBKtj72LH1ilKUsZFKUohP/2Q=="/>
        <xdr:cNvPicPr/>
      </xdr:nvPicPr>
      <xdr:blipFill>
        <a:blip xmlns:r="http://schemas.openxmlformats.org/officeDocument/2006/relationships" r:embed="rId1"/>
        <a:stretch/>
      </xdr:blipFill>
      <xdr:spPr>
        <a:xfrm>
          <a:off x="0" y="102913200"/>
          <a:ext cx="299520" cy="261720"/>
        </a:xfrm>
        <a:prstGeom prst="rect">
          <a:avLst/>
        </a:prstGeom>
        <a:ln>
          <a:noFill/>
        </a:ln>
      </xdr:spPr>
    </xdr:pic>
    <xdr:clientData/>
  </xdr:twoCellAnchor>
  <xdr:twoCellAnchor editAs="oneCell">
    <xdr:from>
      <xdr:col>0</xdr:col>
      <xdr:colOff>0</xdr:colOff>
      <xdr:row>302</xdr:row>
      <xdr:rowOff>360</xdr:rowOff>
    </xdr:from>
    <xdr:to>
      <xdr:col>0</xdr:col>
      <xdr:colOff>299520</xdr:colOff>
      <xdr:row>303</xdr:row>
      <xdr:rowOff>71280</xdr:rowOff>
    </xdr:to>
    <xdr:pic>
      <xdr:nvPicPr>
        <xdr:cNvPr id="4303" name="AutoShape 29" descr="data:image/jpeg;base64,/9j/4AAQSkZJRgABAQAAAQABAAD/2wCEAAkGBhQSERUUExQWFRQWGBsZGRgYFhceFhcaGBgYFxgYGhcXHSYfGhwjHBgYHy8gIycpLC0sFx4xNTAqNSYrLCkBCQoKDgwOGg8PGioiHyEvKSwyLCkqKSotKiwpLCwsLC8vKSwpLCwtLCwsLCwsLCksLCwpKSwsLCwsLCwsLCwsLP/AABEIAMkA4QMBIgACEQEDEQH/xAAcAAEAAgMBAQEAAAAAAAAAAAAABQYDBAcCAQj/xABFEAACAQIEAwYDBAcGBAcBAAABAhEAAwQSITEFQVEGEyJhcYEHMpFCobHRFCNSYnLB8BUzgpKy8SRD0uEXVGNzg6OzFv/EABsBAAEFAQEAAAAAAAAAAAAAAAABAgMEBQYH/8QAMBEAAgIBAwIEBQMFAQEAAAAAAQIAAxEEEiExUQUTQWEiMnGBkSNS0RShscHw4ST/2gAMAwEAAhEDEQA/AOz0pSiEUpSiEUpSiEUpSiEUpSiEUpSiEUpSiEhuM9pFsXrVmJe6fZRrBPWSIjyNQ+O7eHDYnur6TaIBDoDmWf2lk5gOo18jTtnwgXbqMGCXAoKt5qTv5aivN7hAvtZvXQCyA5oOhI20568qQHmbFNOm8tWfPIOfr6Ylvw+IV1V0YMrCVYGQQdiDWSqb2aujD3nXNbt2brSLXeAlHP2gNlzHdRpMedXKlmbdV5bYilKUSGKUpRCKUpRCKUpRCKUpRCKUpRCKUpRCKUpRCKUpRCKUJrEuKQ7Mp9GH50RcTLSgNKIkUpSiEUpSiEhe1nCrd6wWdc3dS4iZ0Hi0G+k6VTOznaSVuuYTDqVVABtJ1Y+xFdNrmnbnggwlp+7X9TeadNrbmCQf3TGnTUdKa3ebXhrpZ/8AM/ViMHt3mxxSxaRwmJtI9m58l5QAwnYMV/GrN2dxioow7Xg7Ce7zMM5TkD+0Rt6RVO4PxuziMCcPd1uohAEanLMQeZGh9jVZ4gneW1ugxctkI/KY+RgRzgR7A0buMzQOgN2arCVIOPb2P0PrO6UqudjOLXLloJfI71RoZ1deRP7w2P1qx0iOrjcpyJzVtTVOUb0ilKU+RRSlKIRSlKIRSlKIRSlKIRSlKIRSlKIRSlQnGO0QtIzLAA0BPM9AvOiSV1tY21RzIP4mY1gLFoEhLhYt+8VygA+XiJjyrn2JwSASpUMNxoJ+nOp/tH2ztYyybWIsNbYGUuIwbK0QZUwYOxGtUO3mQmTodiRo0cwaYzqOs7nwrTvVUK3Xacntz95MYXF3LeqXHX+F2G3WKlcD8QsWjf3+cDlcUMPrAI+tVG/iz8oO+9Z+H4025KmJ0PMEDWIp6UhuQZf1NNL5BrVj9J1DhfxTmBiLOX962ZH+RtfoTVt4Z2jw+I/urqk/snRv8p1+lcc4bxO2UIuICZgFdD9B+VbN2xZee7ZlO4zjn0kc/WkwwmBf4TQ5+EMn9xO2UrjnD+P8Rwr/ADlrXIP40I5Qd/vq68H+I1m5C3wbLdd7Z/xbj3pTx1mNd4XfWNyjcO4/jrLdWpxXhqYiy9px4XEeh5EeYMGtm3dDAFSCDsQZB9xXqiZqkqcjgicHbgz28Q1tjle2YJG8jYjyOh96z4i6UkNrmjNGk8w2mzCrv8R+Bnw4q3oyjJc81nwt5wdPcVR+DY4Z2W6M2fQzyP8AL1qID4ts76jUnV6cX4zjgj6f9mSI7QPlzp4WH2xup65efsa6f2f4yMTYW4IDbMBsG5x5HceRrkQRldkmORn7vL3qQ7O9pGwd0kQ1omHUfivmNfI+9NqoSgEIMAzN1+iW9f0h8Q5HuO06/SsWFxK3EV0IZWEgjmDWWp5yJGODFKUohFKUohFKUohFKUohFKUohFKUohMeItlkYAwSCAehIgGuEvj3tlrd4N31s5TmJlY0Ig/jXeqrHans3g8WwF11t39ldWUP1CkHRh5HXpFIfabHhWtTTORYuVOOnUYnJbmJFzfUmsFzC+WlT/G/h5i7DeBe/tnZ03/xLuvrqKjsLxRbdi5aZT3k7xt6+lVbnZQMLk5neVaqq1AdOQ3t2+0hW4aAZj2kx921Y3wzTAOX+I6T/EB+MVM4cC5M6QJ/ryr3atKzAEwNpjbzpy2DcVU9IltackZB9pG4Zjb0YQd/9iNCKl7N4FZiRtNbWK7GF1bIMx+ZSraEHp5+VQBs3bZNtmgA8wd+hI2qLzmLlR1HWMrvrtXAPT/unWWDD4p/kUmDy5VN2eD2mHimeZB0nyFV3gxKnNcGUHQE/KeZyts3tVuw2IVx4dh5fzNTNYTxM7VuFP6fA7iYsHg3wrFrd24ixMDVfdYIP0qawPb4RF1Jj7VuTMnQ5DqD1WZ9qwYPGZTrqKjcdh0xCXLjAZUPhWPtDZiRrMaaHnWe1llL7gfhmLbWtzfqrz3Euox2Hxlp7YuKwdSrLMOJ01U6g+1cX4xh+6uuoPysVkxupg/eKs3EOEWli49sOjahho6k68txUHiOHW7xkzI8+VWaL/POcYxNDwun+lLMDlT/AJnjD4h3AzsmmxPzRy23q1YPs4ipnxChrjCVQaaDXxdT+FV6xZFuIKqREGBoRqND6VZLHaa1dKm9Nt1+0BmRuu2oBq3bv2fB1hq7LGP6Y49pvdmuOC1dFrKEtu0QNgx2I6edXquS8Uxlq3LI+dtcoVTAJ2LE6ACuj9m+MDE4ZLv2ohx0ddG/P3FQaU2bcWdZgeI0AYtQcHr9ZJ0pSrcyYpSlEIpSlEIpSlEIpSlEIpSlEJqcXz9xd7r+87tssb5spiJ5zVB4fYvXLfd4u3KESHJXMCNp6meddJqocT7Lut9r4drlpRK2f2DzIA+by50h6cTS0V6oGRsDPr68SKv4m5hGJtXXgkM6hM42Ay5TooMTpB9KjsVxbh+OYribZw147X1GUE/vj/q+o3rQ4jxR7Yw+KTd1hwdjzAI9JHtWvxvjSYopC5Qo1mJJPn0qP2M6WjQ7sWAEH9ynBGPb1mHjPYvEYYd4IvWOV20cwjkWA1HrqPOtDhy55IPy/wBe1bfD8Zewz5sNda3zj7J9UOhqx4PiXfqWu4XJP/Nw6QrH960x19VNUtU3lrlSAfeaL6nUUpizDD9w4P3X+PxNnsXiyLbkH7XsdByrOmAsYhrpuWwDmKzPhO0mPsmovC22w/eBF7xSQwFvUrmH27fzIJ5xFe04mtm14mBJJJ13Y6n76w7nvFjEA/F0mSy+ZY1lR5PbrIK/h/0e+URy9pXJKZjkLRAaNpg7xUvZ43bCmCA0fKdNelVzF3O8djbefMgiSdef4+VabWnCh5VoMRMn3HSugB2qCes1TRVaoV2wfxkyyDtMWtHTLckjyA/arSt45whQMcrakdah1xWuwH9cqHiyq0EExzp6YfgiTjTJUveTTYxyoUsSo2E6CsmBtHMK18O4MRzqewySogT6VZRAOkz9ZqfLXao6zFicGj6MNeUVGtYFvQcutSd+yUMREjSfv9q08RrUhOBKelsOevBmnjrRuAQYIqc7A8eOHxHdOf1d0xr9l9gffY+oqOwFo3GdF3FsuPPKRoPUTUXiGMg+f0phBPIj7hW4ahvX+3ad7pUJ2O43+k4VGJl18L9SQNG/xCD9am6WcbYhRirdRFKUojIpSlEIpSlEIpSlEIpSlEIpSoztPcZcHiCk5haeI321iOcTRHIu5gveUrtzjMFiFKLcdHUznS2WtEifmjU8/Ev31QLrIgCyC8zmUyhXy5g+RANSb422qJBJbmNCkcqheJXkZ/Dp5HUH0b86qH9QgieiaKg6VAoZtvv3k/2bw63bnjiFEx1qWbjFy/Ko5t2lMAJAZvMt06AVTUwjW2BUmJBI6idRNb+AxOVnGYqp0Bgaa6aHfSqWo01ljFs/T2kuopFjFzzgcdpNPiL1kg/OJMEgd4J3yuNR6Vo8b4mqoFvWrbXLgDq7gpdKTBzkDKx0Osg8zW9/YdxkLXHYzsVbw+REb15c5Ut22ysob5XCsYO5lgeZqnS+xtr5MoMtbYKY3A844lbxaZUkLkzH5SddNtedR1y44Hh3q18V4f4WcHUCSCJUx5H+VQyMpEFdPw9DyHlWhp7hYvA6TSUiysnGf8yLW6ee9eXtBjM1nxeHAaAYU8zy9a1mGUxM678j5ipQ3PElyMBWkzgcQBA5Crt2PvqxadwNPc61zW1iI5+1TvBuKNbcMp+u3vU9dmZleJUebWds6bi8IhtsAANJkDYjUGqRibkec1I4jtSXQqAFkQddfbpUFiX2jWKsg95jaOt0U5mXhPEO6xNu4dgcrH91tDM+x9q1+OsBcuop0zGI6TI/GsBvideQ1/KtjhvDkdGvXcxXNlVQYkxJk9NQNKHZa1LHpNJ0B/UbrjH1kv2C7RjDYgK5i1d8BJ2Vh8rT0kke9der8+8VwIS5CTlZQwnWM2hB66zrVw7GfETuFXD4rMyDRLg1ZROisOYHUaxypoORkdJja3RtcfNrGSeonUqVjw+IW4odGDKdipBB9xWSlmCRiKUpRCKUpRCKUpRCKUr47gCSQB1JgfU0Qn2larcWsje9bH+Nfzr0nEbR2u2z6Ov50R21u05v22+GL5mvYIAg6tY0BB5m3y/w/TpXMld8zKVIZPmBEMp6EHUHyr9OIwO2o8tfwqG7Q9kMNjR+uTxxpcXw3V9G5jyMioWqB5HE3dJ45fSoR/iA/M4Rg+LFdj7Hb6Gt269q6J/u3665T6jlWbtT8K8ZgyXsg4myJMoP1ij963ufVZ9qquD4sBuNR1qPLDhp0VXiVN43A4PtLxgOI3bCgaxGmvhP8q+Xri32kkrcA2+zrqImqrY7QMgkGJ3Xl5b71vWe0MwUtoGA1zAkMJ2kHwj0qotBUkrg/WBKE5T5j2/2JYMfimNsiCCRBJByr11NQS2x1n+vwreaCQMqlIBguSASJIB5wedby5LhVBbIaIEEBRAnpqeU0mmaqoFehlpWNS8DrzIUYYjkRI003B8jWa/hrl+0bYUEiCG2yx+YqUvoRlNyYy5U06bKfSa3sBhkt5Wac93QADSOtXVywwZn6jWfDkjMrD9nsuHLuStwSYJEaHQepqJs4gqdK6FxDh63FKsJH3g8qqXE+z/dIWDzB2IjQmBHnSEYjtLqksyHPJPSeMNxCRWa7j40FQg0r2decEU9Wx1lizTkfJJB8XO58z0n0qU4NxtFttbuoxXNmUruCREGeRiq7btASW1itjDmfWamO1xjHEgurIUK55krj8WXuFoAGgA5KBoon+uda9lZaSPIfnWF70e1bWGMKJ6U4jCgCJplU/aTPZ3j74O9mSSh+e3OjecbZhyNdDwfxCwty7bty4Z9ASsIG/ZJnQ+0Vye9aLbfWsmLtwpJ+yJkb6bGm4IlfV6Cm9tzcHuPWd6pWnwfEG5h7Lt8z20Y+rKCfxrcpZxZGDiKUpREilKUQiuFdpe0F3E33LsSskKk+BQDA8O06amu61yLtt2SuYfM1u01y27FhcUSUkzlYDURsDtFRWkgAgZnQeAWUpqD5uMnpmU61hg2hH3cqyNhl0AjpAFaF++0eH361tWsWdNKAymdwzZYgCbNq+9seG46L0ViB9AasvZ7FcQu62MS4VSJNxwU11yw4aTHQaVVzenQjerTw66BYtqNoZvVixB99AKZdYKl3DmZHiXCgbV57gSUv/EDHYa4Uv2rLFQDpIkHZgw0+6oPtBj+HcRGa/hbli8RpfsZSZ/eU5c49RPQisnaa6Ll6DrkRUPqBJ19THtUZbQfSpeSJm06PT2Vh2TB7qSP/JROJ9nrtt/1bC8vIgFT7o2oPpNecDcZPmUg+hq8lJrxcwoqNkJGJZr0qUvvRz9+ZU04kyNIOh3HI+1WbhPaRFysyHcaivY4f4WYEKoHiLbCdhzJrWucP6joR5zsfSqZoV/mEtCxfiG7OfSSLcXN5iQMttT4QfXT7qnl4ouVWZoLQAFUlp6SRoB5VWcLZ5b+QrcsXGB0bLznp9KvFlAwJl20vZ14x6SwLhFthiOZkkn+ZqE4piFfwDVeZ/LyrBcuM27E+prHkmk255jqtNs+InmReK4Qyobi+JFPijdZ2JHTzrQDdKstq4VMgkHby/7jyqDxGCAYEE5dfakYYmlVqSOHMwuJWKzYRCBqIFeHslfMVmNzKPakDER9pSzDTIqgnWtnKG0/CtBbvM6VmW80iBv+dKpzFLKgJ7y09m+GLcLPcnu0iQN2J2E9PzqR4vwZL1plsLkuNChSZDCRMdCJn2rU7L4gNbuWp8RIcTz2BH3ffVn7N4AtikLaC2paJEknwgx0n8KisstFiqvQzB1FzI7PnG3oJdMPZCIqjZQFHsIrJSlXJy/WKUpRCKUpRCcrxfGv0zEXbd64UAJ7tQcoEMRr1MAb9TUZYCoQguul1Z7wozFt/AFAP2tKnu03YBhimxCIbtl5ZrY+a251JC/aUmTA1E7RUFw7Fpq4HdMX7vMBDIoIyAg6bjWRMEVianetrEsQPTtmdWj0PWPKGeBkccGen4diLutzKwnwi/ZUuR1LrDD61rYns6gGuHYHrauyPZbk/jUr/bT993N4LmEFWEjMPTl7dK3jeE1Z0zM6ZaP82yojAx9DKHf4aqmO9Nv/AN62yj/PbzD8K3MFhsXaT9SVvKNZssl0jqwA8Sn2qx8YtqbTeen1qpf2QCwyBs/LJOb2I1q0FJlxXOpXLHp+4f7GJjF9s+sg/aVpDHzM6zWb9NjTY1ZOCrdvWWXvO8uWxPd4hRcVhygt4h0MHSmK4ZZuYS2y4UWsReaFCOxXTckNqqgAny96lwYw6oISpX19Dx/OJCYd9KMatHGRaw+EFiQXIEdSZ1c9KqYelxHaZzcC+OJt2MXlBUqGVuR61gu3SxMxJjlsBsB0rNh+F3rozW7bMo5iIPpO9a2Q5ssHNMRGs7RFMZRjmSqKtxIIzAWNm11kDSOVew0VMYjssUsly0uBOUfLA3E7zHPyrxwXBW+7724peWyIs84knUx136VTGqrClhzzIG1NZUsOccSK516NbPH8i921pcneAyp5QY2rUyBxB/r3q1VaLBkSQEsgcQT5TyrC9kbcq3Hy5R11np5Vgf5svOKQEtnEXauQTIbEIUnmtYrWLV1ganOJ8hz9OdWb9AuEd2qSzmQMvi8/MDrUPjuBlXIZSrA66QRG1MCFxB6Rb8jAH/M93iLoLE5VUeEdfP06CtWy9eDwEgSCa+28G46GkrrKdZJVTYi4PM3bWKyk+Q0g8zt9/wDOupfC3hOTDNfbV8Q0yd8iEquvmcze4rmfB+z9zFMVDLbVSoLHXxXDlVQAN/wmu94TCratpbQQqKFUdAoAH3CrK8mYXi121fK9Scn6DoJlpSlPnORSlKIRSlKISF7Xcf8A0PDNdADPIVAdsx5mOQEn2rgXHON4rE3GuO+Zm0MAAEDYQo5dd/Ou4/EPgz4jBMLQzXLZDqo3aAQyjzIJiuBW8RqQQRrqp0M8x1BppRX4bpOn8HSg1En58/fE9XeN3Qym7MqBDem1WTB9r1uBWzQw0M86h7dlxbNw22azMFiDlHLf+da2I4YGGZBl9Ki8nAwk1LEDnGc4/P5liv8AE1YKF9WM/MfPrFTfZDiCJiPEQJUgE9dNPpNUHCYa6J1mOv8A31raXEspGdWyzrl3jnE0ByhwRG/0rPSV9DOwXLFlrq3FZVug7qR4hzDD7QrxxSy6gfo6KWy5QWYBbazJgTJJPlyFUEdprFm3lw4h20zsDmWdJk8/IaVMDHvezLauFb1kwpzaOhgiTz9etThwZhnTWVsC3T3/AO6THj+yl5Ue9duKWAzEeIk+5qBK1KY7jl9lNq8xEESIAJ6SV3HOo1jpoetNJHpNzTPZsIcj2xOn4XIFCoRCgCARoPSqj2nvLaxiXAJMKzD3In1j8KjML2he0qqoQ5T4SR4gOYJG48j5Vis4S9i3ZpmTqx0UeQj8BUd7psIaZ+m0Rptayxvh/mXuzeV0BBlWG/UGqslzLYW3r/eXQRE/Lt95BrPwrDYjDMFgXbbGCFOqk/aAPLrUbxnF2GuPatXDMuWOXwlmZcyofQHXyNYNOnJ3beRIq0RHKA5B5EyYaycTctllm3oux1j5oPLWSTW52kw6WygRQpgzAjSYB/GveNxNqzctg5ciIAAup013Bmc0aHTU1DYviRuuzHnEdABsKt6YO9oYcAS7Sr2WBhwomxgcSEJJUPoRB210Br1gbwS4jkSFYEjqAda0s1W3g3A7F7DKWMOSZYHUEGIIOhHka2VQBiw9ZY1LJUNzZ54k9btKcWl1dRctET1III+6ozC8LXEYq9euAG2rFVB2OURJ8gB99bPAbL22a2zK6prbYHUSMpDLuOumlRXGzfy9xatXO6XchTNw7k+k/WpAMTEpB8worY4xn2kBxLIL1zIBkzHL0jy8prRxFiQeR+vLpvVrwHBxaguvjOskbek164zgluWm01jwnmDURs56TZGqTITqO8fDnhkugMwi9+3mzFktAnyGZvULXS6p3w4tyuIu6Q10W1j9mygEemYmrjSzldfZ5l7GKUpRKUUpSiEUpSiEVXO0vYHC42WuJlun/mpo/wDi5N7/AFFWOlEcrMpypxOX4zsbjMMqqsYjDquQqu5TmSh5weROormKXsrMknwsRrvodzzFdK+JHbrE2sScPh37pbYXMwCl2Zhm3YGAARtrPOuc8f8A0q4Ve/cZ3IlS2UsV/iAkjyNM27eR6zp9ENSFFhAII+8ksNilNS2GwL3FLJbZgu5A0qk4LiLAw669R+VdK4B2mtdyiqwGUQRIBnnofxpAcnBly/WWCsMicyCPDrbbrWuuB7u4GtOywIiduseXlUh2hxYW6WT5XGbTrsfz96iDxTSajcLniSi4WJvcfmZ8VfYiGALSSX+0fI1qvidtfKvn6UGrG9oHeo8YPMKmRxmuZS5q08G7Q2UsqjEqVEHwmCeoI61WbtpAisHlzOZY+XoZrAHFRW1reuDJraK9QmGl0/8A6cu4TDobjbktogE7nnVe4jwRbWJJFyR84QA5/ET4Z23kacqs3AMELdhTzfxMfXYewqI4yf8Aih/Db/8A0NUabvLLVoOJiIE80qg4GfvNrCcNw1y9CqCuWfm01Agj7VanG+FrYYFScrcjyI3E8xXx7gw2IYqCUMmNPCTqconb6V47QcR7wpl1AB5c/wDapKfMW1SDwZa0z2ecvPwzVD1O8B7PtiPETltgx1JI3gfzqtWrk1PcM7TGxZa2BJMlWn5Sd5EfhW0pmhq1sNeKustIxSWFvCyoC2VBcxJZyRoTzIE+58q2v7We1eCP4rVzxW7nNdJKN1jr51CYe3l4ddY6tclieviA1+lb/Z7FjEYYK3zISs8xzUj2NSH2mA9ShSxGcHB/n8ze4rjFYjKZgbjbWo5nkqOrD7tf5VgFyNDyrE+KhpmMqsfuqoxyZLVVgYEu/Y/D5MImgGYu+n79xmB+hFTNRvZo/wDB4fzs2z9UBqSqwJz1pzYx9zFKUokcUpSiEUpSiEUpSiE5z8Rewt29d/ScOveMQBct/a8IgMk76aEb6aVz29gCfAZt3BrkcFWHmAa/RFR/GeAWMUuW/bV+h2Zf4WGopMTe0fjVlCCpxlR+QJ+e+4IaXH5+tev7OR/lj0510DtB8KL4H/CXluKNRbvaMPJbgEH3A9apfFeBYixPe2btk9SpKeodZEUxxnqJ0um8Q0ty4Q4PvND+yT0Psa9f2Q4XwiTM880dI2NMBj3A1M+e/wCFS3D2u3XPdrLL4vLQiN6hfy0UtH22KUyy8SGe26khlKsOREHrtXy3cJ2ExrtV0bjZ74XblqCFKOCNQRr+B0qJXDAKzZCkmRI5cvxqpXaW+aZx1NW04XaZDWbBuDMpEdNdKxXkK7iKk5javl5Mwg/0atYkaatgfi5mzwrtWbaBHUkAQCDy5Ag1rtxMXcSLryqSBA1gKZH39OtQ7SDFeLV1p12qEadMkiBFaNkD5paeK3wSXDKwY7htQNNII05jTrUdccgaHT8K1Ld7SJ0NfWcAT50+pCgwY+rCHHabdtFKMQYYcqy8Pw/eMFBieuwgb1Fm+K2rWLgAqYad+lO+PDYPMsNcVBweZJ4jE3UD2SxCzqAdP9uda1vGOkhXZQwhgCRPrWoMXmJJMk7zX0vU6E4GessUFduGA95NYPj+VQLk+o5gdR1+tYcXxXPnCyFFskk7nUaelaFzC3AmfI2T9qNI/LzrXw92WblKMKQjHMBVSSXXrO/dnhGEw4/9G3/oWpCozsxcLYLDE7mzbn1yCpOphPPrPnP1MUpSiMilKUQilKUQilKUQilKUQilKUQkRxDshg75m5hrTE/aC5W/zJB++om58NMMNbL37BiJS5Ij0uTVtpTWRWGCJMt9ijAY/mUPE/C4kqy4y4WWcrOoJBbQzlI0itDF/DjGgQmJS5PJy4H4N+NdLpUZorOOOkeuqtHrONX/AId8QX/lo/8ADdT8HymtVuwPEjoMOB/FctAf6q7fQU/YJL/XWeuPxOG2/hLxJtW7hfW5P+lTW5b+DWN53cMPe5/0V2alGwRT4hce34nHD8GcZGl/Dz/8v/TXq38E8U/95i7Vv+C27/exWuw0o2CRnW3EYzKDwv4M4S2P1r3rzcyWCr/lQfzqV/8ADDh//l//ALLs/wCqrTSnYEh8+z9x/MqGK+FmDZYQXLZGxV5j/ODNVrH/AAfvA/qr9txO1xWUx6pmB+grqlKTaJMmsvToxlBbsVi4+axtEZn+nybVT8V8LeILcJS3aZZMReXQdPGBXbqUrDd1jqddbSSVMqvw7tYq1hjYxdoobLZUYlSHQ+IQQdcpJE9I6Vaq+CvtAGBKtj72LH1ilKUsZFKUohP/2Q=="/>
        <xdr:cNvPicPr/>
      </xdr:nvPicPr>
      <xdr:blipFill>
        <a:blip xmlns:r="http://schemas.openxmlformats.org/officeDocument/2006/relationships" r:embed="rId1"/>
        <a:stretch/>
      </xdr:blipFill>
      <xdr:spPr>
        <a:xfrm>
          <a:off x="0" y="102913200"/>
          <a:ext cx="299520" cy="261720"/>
        </a:xfrm>
        <a:prstGeom prst="rect">
          <a:avLst/>
        </a:prstGeom>
        <a:ln>
          <a:noFill/>
        </a:ln>
      </xdr:spPr>
    </xdr:pic>
    <xdr:clientData/>
  </xdr:twoCellAnchor>
  <xdr:twoCellAnchor editAs="oneCell">
    <xdr:from>
      <xdr:col>0</xdr:col>
      <xdr:colOff>0</xdr:colOff>
      <xdr:row>302</xdr:row>
      <xdr:rowOff>360</xdr:rowOff>
    </xdr:from>
    <xdr:to>
      <xdr:col>0</xdr:col>
      <xdr:colOff>299520</xdr:colOff>
      <xdr:row>303</xdr:row>
      <xdr:rowOff>71280</xdr:rowOff>
    </xdr:to>
    <xdr:sp macro="" textlink="">
      <xdr:nvSpPr>
        <xdr:cNvPr id="4304" name="CustomShape 1"/>
        <xdr:cNvSpPr/>
      </xdr:nvSpPr>
      <xdr:spPr>
        <a:xfrm>
          <a:off x="0" y="102913200"/>
          <a:ext cx="299520" cy="2617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302</xdr:row>
      <xdr:rowOff>360</xdr:rowOff>
    </xdr:from>
    <xdr:to>
      <xdr:col>0</xdr:col>
      <xdr:colOff>299520</xdr:colOff>
      <xdr:row>303</xdr:row>
      <xdr:rowOff>80640</xdr:rowOff>
    </xdr:to>
    <xdr:sp macro="" textlink="">
      <xdr:nvSpPr>
        <xdr:cNvPr id="4305" name="CustomShape 1"/>
        <xdr:cNvSpPr/>
      </xdr:nvSpPr>
      <xdr:spPr>
        <a:xfrm>
          <a:off x="0" y="102913200"/>
          <a:ext cx="299520" cy="2710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302</xdr:row>
      <xdr:rowOff>360</xdr:rowOff>
    </xdr:from>
    <xdr:to>
      <xdr:col>0</xdr:col>
      <xdr:colOff>299520</xdr:colOff>
      <xdr:row>303</xdr:row>
      <xdr:rowOff>109440</xdr:rowOff>
    </xdr:to>
    <xdr:sp macro="" textlink="">
      <xdr:nvSpPr>
        <xdr:cNvPr id="4306" name="CustomShape 1"/>
        <xdr:cNvSpPr/>
      </xdr:nvSpPr>
      <xdr:spPr>
        <a:xfrm>
          <a:off x="0" y="102913200"/>
          <a:ext cx="299520" cy="299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302</xdr:row>
      <xdr:rowOff>360</xdr:rowOff>
    </xdr:from>
    <xdr:to>
      <xdr:col>0</xdr:col>
      <xdr:colOff>299520</xdr:colOff>
      <xdr:row>303</xdr:row>
      <xdr:rowOff>90360</xdr:rowOff>
    </xdr:to>
    <xdr:sp macro="" textlink="">
      <xdr:nvSpPr>
        <xdr:cNvPr id="4307" name="CustomShape 1"/>
        <xdr:cNvSpPr/>
      </xdr:nvSpPr>
      <xdr:spPr>
        <a:xfrm>
          <a:off x="0" y="102913200"/>
          <a:ext cx="299520" cy="2808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302</xdr:row>
      <xdr:rowOff>360</xdr:rowOff>
    </xdr:from>
    <xdr:to>
      <xdr:col>0</xdr:col>
      <xdr:colOff>299520</xdr:colOff>
      <xdr:row>303</xdr:row>
      <xdr:rowOff>109440</xdr:rowOff>
    </xdr:to>
    <xdr:sp macro="" textlink="">
      <xdr:nvSpPr>
        <xdr:cNvPr id="4308" name="CustomShape 1"/>
        <xdr:cNvSpPr/>
      </xdr:nvSpPr>
      <xdr:spPr>
        <a:xfrm>
          <a:off x="0" y="102913200"/>
          <a:ext cx="299520" cy="299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301</xdr:row>
      <xdr:rowOff>0</xdr:rowOff>
    </xdr:from>
    <xdr:to>
      <xdr:col>0</xdr:col>
      <xdr:colOff>294120</xdr:colOff>
      <xdr:row>307</xdr:row>
      <xdr:rowOff>27360</xdr:rowOff>
    </xdr:to>
    <xdr:sp macro="" textlink="">
      <xdr:nvSpPr>
        <xdr:cNvPr id="4309" name="CustomShape 1"/>
        <xdr:cNvSpPr/>
      </xdr:nvSpPr>
      <xdr:spPr>
        <a:xfrm>
          <a:off x="0" y="102722400"/>
          <a:ext cx="294120" cy="14371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301</xdr:row>
      <xdr:rowOff>0</xdr:rowOff>
    </xdr:from>
    <xdr:to>
      <xdr:col>0</xdr:col>
      <xdr:colOff>294120</xdr:colOff>
      <xdr:row>307</xdr:row>
      <xdr:rowOff>27360</xdr:rowOff>
    </xdr:to>
    <xdr:sp macro="" textlink="">
      <xdr:nvSpPr>
        <xdr:cNvPr id="4310" name="CustomShape 1"/>
        <xdr:cNvSpPr/>
      </xdr:nvSpPr>
      <xdr:spPr>
        <a:xfrm>
          <a:off x="0" y="102722400"/>
          <a:ext cx="294120" cy="14371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301</xdr:row>
      <xdr:rowOff>0</xdr:rowOff>
    </xdr:from>
    <xdr:to>
      <xdr:col>0</xdr:col>
      <xdr:colOff>294120</xdr:colOff>
      <xdr:row>307</xdr:row>
      <xdr:rowOff>27360</xdr:rowOff>
    </xdr:to>
    <xdr:sp macro="" textlink="">
      <xdr:nvSpPr>
        <xdr:cNvPr id="4311" name="CustomShape 1"/>
        <xdr:cNvSpPr/>
      </xdr:nvSpPr>
      <xdr:spPr>
        <a:xfrm>
          <a:off x="0" y="102722400"/>
          <a:ext cx="294120" cy="14371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301</xdr:row>
      <xdr:rowOff>0</xdr:rowOff>
    </xdr:from>
    <xdr:to>
      <xdr:col>0</xdr:col>
      <xdr:colOff>294120</xdr:colOff>
      <xdr:row>306</xdr:row>
      <xdr:rowOff>313200</xdr:rowOff>
    </xdr:to>
    <xdr:pic>
      <xdr:nvPicPr>
        <xdr:cNvPr id="4312" name="AutoShape 29"/>
        <xdr:cNvPicPr/>
      </xdr:nvPicPr>
      <xdr:blipFill>
        <a:blip xmlns:r="http://schemas.openxmlformats.org/officeDocument/2006/relationships" r:embed="rId1"/>
        <a:stretch/>
      </xdr:blipFill>
      <xdr:spPr>
        <a:xfrm>
          <a:off x="0" y="102722400"/>
          <a:ext cx="294120" cy="1399320"/>
        </a:xfrm>
        <a:prstGeom prst="rect">
          <a:avLst/>
        </a:prstGeom>
        <a:ln>
          <a:noFill/>
        </a:ln>
      </xdr:spPr>
    </xdr:pic>
    <xdr:clientData/>
  </xdr:twoCellAnchor>
  <xdr:twoCellAnchor editAs="oneCell">
    <xdr:from>
      <xdr:col>0</xdr:col>
      <xdr:colOff>0</xdr:colOff>
      <xdr:row>301</xdr:row>
      <xdr:rowOff>0</xdr:rowOff>
    </xdr:from>
    <xdr:to>
      <xdr:col>0</xdr:col>
      <xdr:colOff>294120</xdr:colOff>
      <xdr:row>306</xdr:row>
      <xdr:rowOff>313200</xdr:rowOff>
    </xdr:to>
    <xdr:pic>
      <xdr:nvPicPr>
        <xdr:cNvPr id="4313" name="AutoShape 29"/>
        <xdr:cNvPicPr/>
      </xdr:nvPicPr>
      <xdr:blipFill>
        <a:blip xmlns:r="http://schemas.openxmlformats.org/officeDocument/2006/relationships" r:embed="rId1"/>
        <a:stretch/>
      </xdr:blipFill>
      <xdr:spPr>
        <a:xfrm>
          <a:off x="0" y="102722400"/>
          <a:ext cx="294120" cy="1399320"/>
        </a:xfrm>
        <a:prstGeom prst="rect">
          <a:avLst/>
        </a:prstGeom>
        <a:ln>
          <a:noFill/>
        </a:ln>
      </xdr:spPr>
    </xdr:pic>
    <xdr:clientData/>
  </xdr:twoCellAnchor>
  <xdr:twoCellAnchor editAs="oneCell">
    <xdr:from>
      <xdr:col>0</xdr:col>
      <xdr:colOff>0</xdr:colOff>
      <xdr:row>301</xdr:row>
      <xdr:rowOff>0</xdr:rowOff>
    </xdr:from>
    <xdr:to>
      <xdr:col>0</xdr:col>
      <xdr:colOff>294120</xdr:colOff>
      <xdr:row>306</xdr:row>
      <xdr:rowOff>313200</xdr:rowOff>
    </xdr:to>
    <xdr:sp macro="" textlink="">
      <xdr:nvSpPr>
        <xdr:cNvPr id="4314" name="CustomShape 1"/>
        <xdr:cNvSpPr/>
      </xdr:nvSpPr>
      <xdr:spPr>
        <a:xfrm>
          <a:off x="0" y="102722400"/>
          <a:ext cx="294120" cy="1399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301</xdr:row>
      <xdr:rowOff>0</xdr:rowOff>
    </xdr:from>
    <xdr:to>
      <xdr:col>0</xdr:col>
      <xdr:colOff>294120</xdr:colOff>
      <xdr:row>306</xdr:row>
      <xdr:rowOff>322560</xdr:rowOff>
    </xdr:to>
    <xdr:sp macro="" textlink="">
      <xdr:nvSpPr>
        <xdr:cNvPr id="4315" name="CustomShape 1"/>
        <xdr:cNvSpPr/>
      </xdr:nvSpPr>
      <xdr:spPr>
        <a:xfrm>
          <a:off x="0" y="102722400"/>
          <a:ext cx="294120" cy="14086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301</xdr:row>
      <xdr:rowOff>0</xdr:rowOff>
    </xdr:from>
    <xdr:to>
      <xdr:col>0</xdr:col>
      <xdr:colOff>294120</xdr:colOff>
      <xdr:row>307</xdr:row>
      <xdr:rowOff>27360</xdr:rowOff>
    </xdr:to>
    <xdr:sp macro="" textlink="">
      <xdr:nvSpPr>
        <xdr:cNvPr id="4316" name="CustomShape 1"/>
        <xdr:cNvSpPr/>
      </xdr:nvSpPr>
      <xdr:spPr>
        <a:xfrm>
          <a:off x="0" y="102722400"/>
          <a:ext cx="294120" cy="14371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301</xdr:row>
      <xdr:rowOff>0</xdr:rowOff>
    </xdr:from>
    <xdr:to>
      <xdr:col>0</xdr:col>
      <xdr:colOff>294120</xdr:colOff>
      <xdr:row>307</xdr:row>
      <xdr:rowOff>8280</xdr:rowOff>
    </xdr:to>
    <xdr:sp macro="" textlink="">
      <xdr:nvSpPr>
        <xdr:cNvPr id="4317" name="CustomShape 1"/>
        <xdr:cNvSpPr/>
      </xdr:nvSpPr>
      <xdr:spPr>
        <a:xfrm>
          <a:off x="0" y="102722400"/>
          <a:ext cx="294120" cy="14180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301</xdr:row>
      <xdr:rowOff>0</xdr:rowOff>
    </xdr:from>
    <xdr:to>
      <xdr:col>0</xdr:col>
      <xdr:colOff>294120</xdr:colOff>
      <xdr:row>307</xdr:row>
      <xdr:rowOff>27360</xdr:rowOff>
    </xdr:to>
    <xdr:sp macro="" textlink="">
      <xdr:nvSpPr>
        <xdr:cNvPr id="4318" name="CustomShape 1"/>
        <xdr:cNvSpPr/>
      </xdr:nvSpPr>
      <xdr:spPr>
        <a:xfrm>
          <a:off x="0" y="102722400"/>
          <a:ext cx="294120" cy="14371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360</xdr:colOff>
      <xdr:row>301</xdr:row>
      <xdr:rowOff>0</xdr:rowOff>
    </xdr:from>
    <xdr:to>
      <xdr:col>1</xdr:col>
      <xdr:colOff>294480</xdr:colOff>
      <xdr:row>307</xdr:row>
      <xdr:rowOff>27360</xdr:rowOff>
    </xdr:to>
    <xdr:sp macro="" textlink="">
      <xdr:nvSpPr>
        <xdr:cNvPr id="4319" name="CustomShape 1"/>
        <xdr:cNvSpPr/>
      </xdr:nvSpPr>
      <xdr:spPr>
        <a:xfrm>
          <a:off x="1340640" y="102722400"/>
          <a:ext cx="294120" cy="14371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360</xdr:colOff>
      <xdr:row>301</xdr:row>
      <xdr:rowOff>0</xdr:rowOff>
    </xdr:from>
    <xdr:to>
      <xdr:col>1</xdr:col>
      <xdr:colOff>294480</xdr:colOff>
      <xdr:row>306</xdr:row>
      <xdr:rowOff>313200</xdr:rowOff>
    </xdr:to>
    <xdr:sp macro="" textlink="">
      <xdr:nvSpPr>
        <xdr:cNvPr id="4320" name="CustomShape 1"/>
        <xdr:cNvSpPr/>
      </xdr:nvSpPr>
      <xdr:spPr>
        <a:xfrm>
          <a:off x="1340640" y="102722400"/>
          <a:ext cx="294120" cy="1399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360</xdr:colOff>
      <xdr:row>301</xdr:row>
      <xdr:rowOff>0</xdr:rowOff>
    </xdr:from>
    <xdr:to>
      <xdr:col>1</xdr:col>
      <xdr:colOff>293400</xdr:colOff>
      <xdr:row>302</xdr:row>
      <xdr:rowOff>102600</xdr:rowOff>
    </xdr:to>
    <xdr:sp macro="" textlink="">
      <xdr:nvSpPr>
        <xdr:cNvPr id="4321" name="CustomShape 1"/>
        <xdr:cNvSpPr/>
      </xdr:nvSpPr>
      <xdr:spPr>
        <a:xfrm>
          <a:off x="1340640" y="102722400"/>
          <a:ext cx="293040" cy="2930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360</xdr:colOff>
      <xdr:row>301</xdr:row>
      <xdr:rowOff>0</xdr:rowOff>
    </xdr:from>
    <xdr:to>
      <xdr:col>1</xdr:col>
      <xdr:colOff>293400</xdr:colOff>
      <xdr:row>302</xdr:row>
      <xdr:rowOff>64440</xdr:rowOff>
    </xdr:to>
    <xdr:sp macro="" textlink="">
      <xdr:nvSpPr>
        <xdr:cNvPr id="4322" name="CustomShape 1"/>
        <xdr:cNvSpPr/>
      </xdr:nvSpPr>
      <xdr:spPr>
        <a:xfrm>
          <a:off x="1340640" y="102722400"/>
          <a:ext cx="293040" cy="254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360</xdr:colOff>
      <xdr:row>301</xdr:row>
      <xdr:rowOff>0</xdr:rowOff>
    </xdr:from>
    <xdr:to>
      <xdr:col>1</xdr:col>
      <xdr:colOff>294480</xdr:colOff>
      <xdr:row>307</xdr:row>
      <xdr:rowOff>27360</xdr:rowOff>
    </xdr:to>
    <xdr:sp macro="" textlink="">
      <xdr:nvSpPr>
        <xdr:cNvPr id="4323" name="CustomShape 1"/>
        <xdr:cNvSpPr/>
      </xdr:nvSpPr>
      <xdr:spPr>
        <a:xfrm>
          <a:off x="1340640" y="102722400"/>
          <a:ext cx="294120" cy="14371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360</xdr:colOff>
      <xdr:row>301</xdr:row>
      <xdr:rowOff>0</xdr:rowOff>
    </xdr:from>
    <xdr:to>
      <xdr:col>1</xdr:col>
      <xdr:colOff>294480</xdr:colOff>
      <xdr:row>306</xdr:row>
      <xdr:rowOff>313200</xdr:rowOff>
    </xdr:to>
    <xdr:sp macro="" textlink="">
      <xdr:nvSpPr>
        <xdr:cNvPr id="4324" name="CustomShape 1"/>
        <xdr:cNvSpPr/>
      </xdr:nvSpPr>
      <xdr:spPr>
        <a:xfrm>
          <a:off x="1340640" y="102722400"/>
          <a:ext cx="294120" cy="13993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360</xdr:colOff>
      <xdr:row>302</xdr:row>
      <xdr:rowOff>360</xdr:rowOff>
    </xdr:from>
    <xdr:to>
      <xdr:col>1</xdr:col>
      <xdr:colOff>299880</xdr:colOff>
      <xdr:row>303</xdr:row>
      <xdr:rowOff>4320</xdr:rowOff>
    </xdr:to>
    <xdr:sp macro="" textlink="">
      <xdr:nvSpPr>
        <xdr:cNvPr id="4325" name="CustomShape 1"/>
        <xdr:cNvSpPr/>
      </xdr:nvSpPr>
      <xdr:spPr>
        <a:xfrm>
          <a:off x="1340640" y="102913200"/>
          <a:ext cx="299520" cy="194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360</xdr:colOff>
      <xdr:row>302</xdr:row>
      <xdr:rowOff>360</xdr:rowOff>
    </xdr:from>
    <xdr:to>
      <xdr:col>1</xdr:col>
      <xdr:colOff>299880</xdr:colOff>
      <xdr:row>303</xdr:row>
      <xdr:rowOff>4320</xdr:rowOff>
    </xdr:to>
    <xdr:sp macro="" textlink="">
      <xdr:nvSpPr>
        <xdr:cNvPr id="4326" name="CustomShape 1"/>
        <xdr:cNvSpPr/>
      </xdr:nvSpPr>
      <xdr:spPr>
        <a:xfrm>
          <a:off x="1340640" y="102913200"/>
          <a:ext cx="299520" cy="1947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360</xdr:colOff>
      <xdr:row>301</xdr:row>
      <xdr:rowOff>0</xdr:rowOff>
    </xdr:from>
    <xdr:to>
      <xdr:col>1</xdr:col>
      <xdr:colOff>294480</xdr:colOff>
      <xdr:row>306</xdr:row>
      <xdr:rowOff>218160</xdr:rowOff>
    </xdr:to>
    <xdr:sp macro="" textlink="">
      <xdr:nvSpPr>
        <xdr:cNvPr id="4327" name="CustomShape 1"/>
        <xdr:cNvSpPr/>
      </xdr:nvSpPr>
      <xdr:spPr>
        <a:xfrm>
          <a:off x="1340640" y="102722400"/>
          <a:ext cx="294120" cy="13042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360</xdr:colOff>
      <xdr:row>301</xdr:row>
      <xdr:rowOff>0</xdr:rowOff>
    </xdr:from>
    <xdr:to>
      <xdr:col>1</xdr:col>
      <xdr:colOff>294480</xdr:colOff>
      <xdr:row>306</xdr:row>
      <xdr:rowOff>180000</xdr:rowOff>
    </xdr:to>
    <xdr:sp macro="" textlink="">
      <xdr:nvSpPr>
        <xdr:cNvPr id="4328" name="CustomShape 1"/>
        <xdr:cNvSpPr/>
      </xdr:nvSpPr>
      <xdr:spPr>
        <a:xfrm>
          <a:off x="1340640" y="102722400"/>
          <a:ext cx="294120" cy="12661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360</xdr:colOff>
      <xdr:row>301</xdr:row>
      <xdr:rowOff>0</xdr:rowOff>
    </xdr:from>
    <xdr:to>
      <xdr:col>1</xdr:col>
      <xdr:colOff>294480</xdr:colOff>
      <xdr:row>306</xdr:row>
      <xdr:rowOff>218160</xdr:rowOff>
    </xdr:to>
    <xdr:sp macro="" textlink="">
      <xdr:nvSpPr>
        <xdr:cNvPr id="4329" name="CustomShape 1"/>
        <xdr:cNvSpPr/>
      </xdr:nvSpPr>
      <xdr:spPr>
        <a:xfrm>
          <a:off x="1340640" y="102722400"/>
          <a:ext cx="294120" cy="130428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360</xdr:colOff>
      <xdr:row>301</xdr:row>
      <xdr:rowOff>0</xdr:rowOff>
    </xdr:from>
    <xdr:to>
      <xdr:col>1</xdr:col>
      <xdr:colOff>294480</xdr:colOff>
      <xdr:row>306</xdr:row>
      <xdr:rowOff>180000</xdr:rowOff>
    </xdr:to>
    <xdr:sp macro="" textlink="">
      <xdr:nvSpPr>
        <xdr:cNvPr id="4330" name="CustomShape 1"/>
        <xdr:cNvSpPr/>
      </xdr:nvSpPr>
      <xdr:spPr>
        <a:xfrm>
          <a:off x="1340640" y="102722400"/>
          <a:ext cx="294120" cy="12661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1</xdr:col>
      <xdr:colOff>360</xdr:colOff>
      <xdr:row>50</xdr:row>
      <xdr:rowOff>360</xdr:rowOff>
    </xdr:from>
    <xdr:to>
      <xdr:col>1</xdr:col>
      <xdr:colOff>299880</xdr:colOff>
      <xdr:row>51</xdr:row>
      <xdr:rowOff>108720</xdr:rowOff>
    </xdr:to>
    <xdr:sp macro="" textlink="">
      <xdr:nvSpPr>
        <xdr:cNvPr id="4331" name="CustomShape 1"/>
        <xdr:cNvSpPr/>
      </xdr:nvSpPr>
      <xdr:spPr>
        <a:xfrm>
          <a:off x="1340640" y="12892680"/>
          <a:ext cx="299520" cy="2988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1</xdr:col>
      <xdr:colOff>360</xdr:colOff>
      <xdr:row>50</xdr:row>
      <xdr:rowOff>360</xdr:rowOff>
    </xdr:from>
    <xdr:to>
      <xdr:col>1</xdr:col>
      <xdr:colOff>299880</xdr:colOff>
      <xdr:row>51</xdr:row>
      <xdr:rowOff>70920</xdr:rowOff>
    </xdr:to>
    <xdr:sp macro="" textlink="">
      <xdr:nvSpPr>
        <xdr:cNvPr id="4332" name="CustomShape 1"/>
        <xdr:cNvSpPr/>
      </xdr:nvSpPr>
      <xdr:spPr>
        <a:xfrm>
          <a:off x="1340640" y="12892680"/>
          <a:ext cx="299520" cy="2610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1</xdr:col>
      <xdr:colOff>360</xdr:colOff>
      <xdr:row>50</xdr:row>
      <xdr:rowOff>360</xdr:rowOff>
    </xdr:from>
    <xdr:to>
      <xdr:col>1</xdr:col>
      <xdr:colOff>299880</xdr:colOff>
      <xdr:row>51</xdr:row>
      <xdr:rowOff>109080</xdr:rowOff>
    </xdr:to>
    <xdr:sp macro="" textlink="">
      <xdr:nvSpPr>
        <xdr:cNvPr id="4333" name="CustomShape 1"/>
        <xdr:cNvSpPr/>
      </xdr:nvSpPr>
      <xdr:spPr>
        <a:xfrm>
          <a:off x="1340640" y="12892680"/>
          <a:ext cx="299520" cy="2991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1</xdr:col>
      <xdr:colOff>360</xdr:colOff>
      <xdr:row>50</xdr:row>
      <xdr:rowOff>360</xdr:rowOff>
    </xdr:from>
    <xdr:to>
      <xdr:col>1</xdr:col>
      <xdr:colOff>299880</xdr:colOff>
      <xdr:row>51</xdr:row>
      <xdr:rowOff>70920</xdr:rowOff>
    </xdr:to>
    <xdr:sp macro="" textlink="">
      <xdr:nvSpPr>
        <xdr:cNvPr id="4334" name="CustomShape 1"/>
        <xdr:cNvSpPr/>
      </xdr:nvSpPr>
      <xdr:spPr>
        <a:xfrm>
          <a:off x="1340640" y="12892680"/>
          <a:ext cx="299520" cy="261000"/>
        </a:xfrm>
        <a:prstGeom prst="rect">
          <a:avLst/>
        </a:prstGeom>
        <a:noFill/>
        <a:ln>
          <a:noFill/>
        </a:ln>
      </xdr:spPr>
      <xdr:style>
        <a:lnRef idx="0">
          <a:scrgbClr r="0" g="0" b="0"/>
        </a:lnRef>
        <a:fillRef idx="0">
          <a:scrgbClr r="0" g="0" b="0"/>
        </a:fillRef>
        <a:effectRef idx="0">
          <a:scrgbClr r="0" g="0" b="0"/>
        </a:effectRef>
        <a:fontRef idx="minor"/>
      </xdr:style>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pageSetUpPr fitToPage="1"/>
  </sheetPr>
  <dimension ref="A1:F12"/>
  <sheetViews>
    <sheetView showGridLines="0" tabSelected="1" zoomScaleNormal="100" workbookViewId="0">
      <selection activeCell="S9" sqref="S9"/>
    </sheetView>
  </sheetViews>
  <sheetFormatPr defaultColWidth="8.7109375" defaultRowHeight="15"/>
  <cols>
    <col min="1" max="1" width="38.140625" customWidth="1"/>
    <col min="2" max="4" width="7.28515625" customWidth="1"/>
    <col min="5" max="5" width="11.42578125" customWidth="1"/>
  </cols>
  <sheetData>
    <row r="1" spans="1:6" s="16" customFormat="1" ht="67.5" customHeight="1">
      <c r="A1" s="14"/>
      <c r="B1" s="15"/>
      <c r="C1" s="15"/>
      <c r="D1" s="15"/>
      <c r="E1" s="15"/>
    </row>
    <row r="2" spans="1:6" s="19" customFormat="1" ht="46.5" customHeight="1">
      <c r="A2" s="17" t="s">
        <v>0</v>
      </c>
      <c r="B2" s="18"/>
      <c r="C2" s="18"/>
      <c r="D2" s="18"/>
      <c r="E2" s="18"/>
    </row>
    <row r="3" spans="1:6" s="19" customFormat="1" ht="46.5" customHeight="1">
      <c r="A3" s="17" t="s">
        <v>1</v>
      </c>
      <c r="B3" s="18"/>
      <c r="C3" s="18"/>
      <c r="D3" s="18"/>
      <c r="E3" s="18"/>
    </row>
    <row r="4" spans="1:6" s="19" customFormat="1" ht="46.5" customHeight="1">
      <c r="A4" s="17" t="s">
        <v>2</v>
      </c>
      <c r="B4" s="18"/>
      <c r="C4" s="18"/>
      <c r="D4" s="18"/>
      <c r="E4" s="18"/>
    </row>
    <row r="5" spans="1:6" s="21" customFormat="1" ht="46.5" customHeight="1">
      <c r="A5" s="17" t="s">
        <v>3</v>
      </c>
      <c r="B5" s="18"/>
      <c r="C5" s="18"/>
      <c r="D5" s="18"/>
      <c r="E5" s="18"/>
      <c r="F5" s="20"/>
    </row>
    <row r="6" spans="1:6" s="19" customFormat="1" ht="46.5" customHeight="1">
      <c r="A6" s="17" t="s">
        <v>4</v>
      </c>
      <c r="B6" s="18"/>
      <c r="C6" s="18"/>
      <c r="D6" s="18"/>
      <c r="E6" s="18"/>
    </row>
    <row r="7" spans="1:6" s="22" customFormat="1" ht="46.5" customHeight="1">
      <c r="A7" s="17" t="s">
        <v>5</v>
      </c>
      <c r="B7" s="18"/>
      <c r="C7" s="18"/>
      <c r="D7" s="18"/>
      <c r="E7" s="18"/>
    </row>
    <row r="8" spans="1:6" s="25" customFormat="1" ht="46.5" customHeight="1">
      <c r="A8" s="23"/>
      <c r="B8" s="24"/>
      <c r="C8" s="24"/>
      <c r="D8" s="24"/>
      <c r="E8" s="24"/>
    </row>
    <row r="9" spans="1:6" s="25" customFormat="1" ht="23.25" customHeight="1">
      <c r="A9" s="23"/>
    </row>
    <row r="10" spans="1:6" s="25" customFormat="1" ht="62.25" customHeight="1"/>
    <row r="11" spans="1:6" s="25" customFormat="1" ht="62.25" customHeight="1"/>
    <row r="12" spans="1:6" s="25" customFormat="1" ht="62.25" customHeight="1"/>
  </sheetData>
  <hyperlinks>
    <hyperlink ref="A2" location="'маски-полумаски'!A1" display="Защитные маски / полумаски"/>
    <hyperlink ref="A3" location="перчатки!A1" display="Защита рук"/>
    <hyperlink ref="A4" location="комбинезоны!A1" display="Защитные комбинезоны"/>
    <hyperlink ref="A5" location="'наушники, беруши'!A1" display="Защитные наушники, беруши"/>
    <hyperlink ref="A6" location="'очки, щитки'!A1" display="Защитные очки, щитки"/>
    <hyperlink ref="A7" location="'общий список'!A1" display="Общий список"/>
  </hyperlinks>
  <pageMargins left="0.70833333333333304" right="0.70833333333333304" top="0.74791666666666701" bottom="0.74791666666666701" header="0.51180555555555496" footer="0.51180555555555496"/>
  <pageSetup paperSize="9" firstPageNumber="0"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52"/>
  <sheetViews>
    <sheetView zoomScaleNormal="100" workbookViewId="0">
      <pane xSplit="2" ySplit="5" topLeftCell="C6" activePane="bottomRight" state="frozen"/>
      <selection pane="topRight" activeCell="C1" sqref="C1"/>
      <selection pane="bottomLeft" activeCell="A6" sqref="A6"/>
      <selection pane="bottomRight" activeCell="J8" sqref="J8"/>
    </sheetView>
  </sheetViews>
  <sheetFormatPr defaultColWidth="9.140625" defaultRowHeight="15"/>
  <cols>
    <col min="1" max="1" width="27.7109375" style="26" customWidth="1"/>
    <col min="2" max="2" width="15.7109375" style="26" customWidth="1"/>
    <col min="3" max="3" width="68.7109375" style="26" customWidth="1"/>
    <col min="4" max="4" width="7.7109375" style="26" customWidth="1"/>
    <col min="5" max="9" width="12.7109375" style="26" customWidth="1"/>
    <col min="10" max="10" width="14.7109375" style="26" customWidth="1"/>
    <col min="11" max="11" width="12.7109375" style="26" customWidth="1"/>
    <col min="12" max="12" width="21.140625" style="26" customWidth="1"/>
    <col min="13" max="1024" width="9.140625" style="26"/>
  </cols>
  <sheetData>
    <row r="1" spans="1:27" ht="23.45" customHeight="1">
      <c r="A1" s="27"/>
      <c r="B1" s="27"/>
      <c r="C1" s="27"/>
      <c r="D1" s="27"/>
      <c r="E1" s="27"/>
      <c r="F1" s="28"/>
      <c r="G1" s="28"/>
      <c r="H1" s="28"/>
      <c r="I1" s="28"/>
      <c r="J1" s="29"/>
      <c r="K1" s="30"/>
      <c r="L1" s="31"/>
      <c r="M1" s="31"/>
      <c r="N1" s="31"/>
      <c r="O1" s="31"/>
      <c r="P1" s="31"/>
      <c r="Q1" s="31"/>
      <c r="R1" s="31"/>
      <c r="S1" s="31"/>
      <c r="T1" s="31"/>
      <c r="U1" s="31"/>
      <c r="V1" s="31"/>
      <c r="W1" s="31"/>
      <c r="X1" s="31"/>
      <c r="Y1" s="31"/>
      <c r="Z1" s="31"/>
      <c r="AA1" s="31"/>
    </row>
    <row r="2" spans="1:27" ht="21" customHeight="1">
      <c r="A2" s="32"/>
      <c r="B2" s="27"/>
      <c r="C2" s="27"/>
      <c r="D2" s="27"/>
      <c r="E2" s="27"/>
      <c r="F2" s="28"/>
      <c r="G2" s="33" t="s">
        <v>6</v>
      </c>
      <c r="H2" s="34">
        <v>0</v>
      </c>
      <c r="I2" s="34"/>
      <c r="J2" s="35">
        <f>SUMPRODUCT(H8:H68,J8:J68)</f>
        <v>0</v>
      </c>
      <c r="K2" s="36">
        <f>SUM(K8:K68)</f>
        <v>0</v>
      </c>
      <c r="L2" s="31"/>
      <c r="M2" s="31"/>
      <c r="N2" s="31"/>
      <c r="O2" s="31"/>
      <c r="P2" s="31"/>
      <c r="Q2" s="31"/>
      <c r="R2" s="31"/>
      <c r="S2" s="31"/>
      <c r="T2" s="31"/>
      <c r="U2" s="31"/>
      <c r="V2" s="31"/>
      <c r="W2" s="31"/>
      <c r="X2" s="31"/>
      <c r="Y2" s="31"/>
      <c r="Z2" s="31"/>
      <c r="AA2" s="31"/>
    </row>
    <row r="3" spans="1:27" ht="21" customHeight="1">
      <c r="A3" s="32"/>
      <c r="B3" s="27"/>
      <c r="C3" s="27"/>
      <c r="D3" s="27"/>
      <c r="E3" s="27"/>
      <c r="F3" s="28"/>
      <c r="G3" s="33" t="s">
        <v>7</v>
      </c>
      <c r="H3" s="37"/>
      <c r="I3" s="37">
        <v>90</v>
      </c>
      <c r="J3" s="38">
        <f>J2*I3</f>
        <v>0</v>
      </c>
      <c r="K3" s="39"/>
      <c r="L3" s="31"/>
      <c r="M3" s="31"/>
      <c r="N3" s="31"/>
      <c r="O3" s="31"/>
      <c r="P3" s="31"/>
      <c r="Q3" s="31"/>
      <c r="R3" s="31"/>
      <c r="S3" s="31"/>
      <c r="T3" s="31"/>
      <c r="U3" s="31"/>
      <c r="V3" s="31"/>
      <c r="W3" s="31"/>
      <c r="X3" s="31"/>
      <c r="Y3" s="31"/>
      <c r="Z3" s="31"/>
      <c r="AA3" s="31"/>
    </row>
    <row r="4" spans="1:27" ht="5.45" customHeight="1">
      <c r="A4" s="40"/>
      <c r="B4" s="41"/>
      <c r="C4" s="41"/>
      <c r="D4" s="41"/>
      <c r="E4" s="41"/>
      <c r="F4" s="41"/>
      <c r="G4" s="41"/>
      <c r="H4" s="41"/>
      <c r="I4" s="41"/>
      <c r="J4" s="41"/>
      <c r="K4" s="41"/>
      <c r="L4" s="31"/>
      <c r="M4" s="31"/>
      <c r="N4" s="31"/>
      <c r="O4" s="31"/>
      <c r="P4" s="31"/>
      <c r="Q4" s="31"/>
      <c r="R4" s="31"/>
      <c r="S4" s="31"/>
      <c r="T4" s="31"/>
      <c r="U4" s="31"/>
      <c r="V4" s="31"/>
      <c r="W4" s="31"/>
      <c r="X4" s="31"/>
      <c r="Y4" s="31"/>
      <c r="Z4" s="31"/>
      <c r="AA4" s="31"/>
    </row>
    <row r="5" spans="1:27" s="45" customFormat="1" ht="33.75">
      <c r="A5" s="42" t="s">
        <v>8</v>
      </c>
      <c r="B5" s="42" t="s">
        <v>9</v>
      </c>
      <c r="C5" s="42" t="s">
        <v>10</v>
      </c>
      <c r="D5" s="43" t="s">
        <v>11</v>
      </c>
      <c r="E5" s="43" t="s">
        <v>12</v>
      </c>
      <c r="F5" s="43" t="s">
        <v>13</v>
      </c>
      <c r="G5" s="43" t="s">
        <v>14</v>
      </c>
      <c r="H5" s="43" t="s">
        <v>15</v>
      </c>
      <c r="I5" s="43" t="s">
        <v>16</v>
      </c>
      <c r="J5" s="43" t="s">
        <v>17</v>
      </c>
      <c r="K5" s="43" t="s">
        <v>18</v>
      </c>
      <c r="L5" s="44"/>
      <c r="M5" s="31"/>
      <c r="N5" s="31"/>
      <c r="O5" s="31"/>
      <c r="P5" s="31"/>
      <c r="Q5" s="31"/>
      <c r="R5" s="31"/>
      <c r="S5" s="31"/>
      <c r="T5" s="31"/>
      <c r="U5" s="31"/>
      <c r="V5" s="31"/>
      <c r="W5" s="31"/>
      <c r="X5" s="31"/>
      <c r="Y5" s="31"/>
      <c r="Z5" s="31"/>
      <c r="AA5" s="31"/>
    </row>
    <row r="6" spans="1:27" s="49" customFormat="1">
      <c r="A6" s="46" t="s">
        <v>0</v>
      </c>
      <c r="B6" s="47"/>
      <c r="C6" s="47"/>
      <c r="D6" s="47"/>
      <c r="E6" s="47"/>
      <c r="F6" s="47"/>
      <c r="G6" s="47"/>
      <c r="H6" s="47"/>
      <c r="I6" s="47"/>
      <c r="J6" s="47"/>
      <c r="K6" s="48"/>
      <c r="L6" s="31"/>
      <c r="M6" s="31"/>
      <c r="N6" s="31"/>
      <c r="O6" s="31"/>
      <c r="P6" s="31"/>
      <c r="Q6" s="31"/>
      <c r="R6" s="31"/>
      <c r="S6" s="31"/>
      <c r="T6" s="31"/>
      <c r="U6" s="31"/>
      <c r="V6" s="31"/>
      <c r="W6" s="31"/>
      <c r="X6" s="31"/>
      <c r="Y6" s="31"/>
      <c r="Z6" s="31"/>
      <c r="AA6" s="31"/>
    </row>
    <row r="7" spans="1:27" s="49" customFormat="1">
      <c r="A7" s="50" t="s">
        <v>19</v>
      </c>
      <c r="B7" s="47"/>
      <c r="C7" s="47"/>
      <c r="D7" s="47"/>
      <c r="E7" s="47"/>
      <c r="F7" s="47"/>
      <c r="G7" s="47"/>
      <c r="H7" s="47"/>
      <c r="I7" s="47"/>
      <c r="J7" s="47"/>
      <c r="K7" s="48"/>
      <c r="L7" s="31"/>
      <c r="M7" s="31"/>
      <c r="N7" s="31"/>
      <c r="O7" s="31"/>
      <c r="P7" s="31"/>
      <c r="Q7" s="31"/>
      <c r="R7" s="31"/>
      <c r="S7" s="31"/>
      <c r="T7" s="31"/>
      <c r="U7" s="31"/>
      <c r="V7" s="31"/>
      <c r="W7" s="31"/>
      <c r="X7" s="31"/>
      <c r="Y7" s="31"/>
      <c r="Z7" s="31"/>
      <c r="AA7" s="31"/>
    </row>
    <row r="8" spans="1:27" ht="157.5" customHeight="1">
      <c r="A8" s="13"/>
      <c r="B8" s="52" t="s">
        <v>20</v>
      </c>
      <c r="C8" s="12" t="s">
        <v>21</v>
      </c>
      <c r="D8" s="54" t="s">
        <v>22</v>
      </c>
      <c r="E8" s="55">
        <v>1</v>
      </c>
      <c r="F8" s="55">
        <v>1</v>
      </c>
      <c r="G8" s="56">
        <v>17.86</v>
      </c>
      <c r="H8" s="57">
        <f t="shared" ref="H8:H23" si="0">ROUND(G8*(1-$H$2),2)</f>
        <v>17.86</v>
      </c>
      <c r="I8" s="58">
        <f t="shared" ref="I8:I23" si="1">H8*$I$3</f>
        <v>1607.3999999999999</v>
      </c>
      <c r="J8" s="55"/>
      <c r="K8" s="59">
        <f t="shared" ref="K8:K23" si="2">J8/F8</f>
        <v>0</v>
      </c>
      <c r="L8" s="31"/>
      <c r="M8" s="60"/>
      <c r="N8" s="31"/>
      <c r="O8" s="31"/>
      <c r="P8" s="31"/>
      <c r="Q8" s="31"/>
      <c r="R8" s="31"/>
      <c r="S8" s="31"/>
      <c r="T8" s="31"/>
      <c r="U8" s="31"/>
      <c r="V8" s="31"/>
      <c r="W8" s="31"/>
      <c r="X8" s="31"/>
      <c r="Y8" s="31"/>
      <c r="Z8" s="31"/>
      <c r="AA8" s="31"/>
    </row>
    <row r="9" spans="1:27" ht="157.5" customHeight="1">
      <c r="A9" s="13"/>
      <c r="B9" s="52" t="s">
        <v>23</v>
      </c>
      <c r="C9" s="12"/>
      <c r="D9" s="54" t="s">
        <v>22</v>
      </c>
      <c r="E9" s="55">
        <v>1</v>
      </c>
      <c r="F9" s="55">
        <v>1</v>
      </c>
      <c r="G9" s="56">
        <v>17.86</v>
      </c>
      <c r="H9" s="57">
        <f t="shared" si="0"/>
        <v>17.86</v>
      </c>
      <c r="I9" s="58">
        <f t="shared" si="1"/>
        <v>1607.3999999999999</v>
      </c>
      <c r="J9" s="55"/>
      <c r="K9" s="59">
        <f t="shared" si="2"/>
        <v>0</v>
      </c>
      <c r="L9" s="31"/>
      <c r="M9" s="60"/>
      <c r="N9" s="31"/>
      <c r="O9" s="31"/>
      <c r="P9" s="31"/>
      <c r="Q9" s="31"/>
      <c r="R9" s="31"/>
      <c r="S9" s="31"/>
      <c r="T9" s="31"/>
      <c r="U9" s="31"/>
      <c r="V9" s="31"/>
      <c r="W9" s="31"/>
      <c r="X9" s="31"/>
      <c r="Y9" s="31"/>
      <c r="Z9" s="31"/>
      <c r="AA9" s="31"/>
    </row>
    <row r="10" spans="1:27" ht="39.75" customHeight="1">
      <c r="A10" s="13"/>
      <c r="B10" s="61" t="s">
        <v>24</v>
      </c>
      <c r="C10" s="12" t="s">
        <v>25</v>
      </c>
      <c r="D10" s="54" t="s">
        <v>22</v>
      </c>
      <c r="E10" s="55">
        <v>1</v>
      </c>
      <c r="F10" s="55">
        <v>1</v>
      </c>
      <c r="G10" s="62">
        <v>19</v>
      </c>
      <c r="H10" s="57">
        <f t="shared" si="0"/>
        <v>19</v>
      </c>
      <c r="I10" s="58">
        <f t="shared" si="1"/>
        <v>1710</v>
      </c>
      <c r="J10" s="55"/>
      <c r="K10" s="59">
        <f t="shared" si="2"/>
        <v>0</v>
      </c>
      <c r="L10" s="31"/>
      <c r="M10" s="60"/>
      <c r="N10" s="31"/>
      <c r="O10" s="31"/>
      <c r="P10" s="31"/>
      <c r="Q10" s="31"/>
      <c r="R10" s="31"/>
      <c r="S10" s="31"/>
      <c r="T10" s="31"/>
      <c r="U10" s="31"/>
      <c r="V10" s="31"/>
      <c r="W10" s="31"/>
      <c r="X10" s="31"/>
      <c r="Y10" s="31"/>
      <c r="Z10" s="31"/>
      <c r="AA10" s="31"/>
    </row>
    <row r="11" spans="1:27" ht="39.75" customHeight="1">
      <c r="A11" s="13"/>
      <c r="B11" s="61" t="s">
        <v>26</v>
      </c>
      <c r="C11" s="12"/>
      <c r="D11" s="54" t="s">
        <v>22</v>
      </c>
      <c r="E11" s="55">
        <v>1</v>
      </c>
      <c r="F11" s="55">
        <v>1</v>
      </c>
      <c r="G11" s="62">
        <v>19</v>
      </c>
      <c r="H11" s="57">
        <f t="shared" si="0"/>
        <v>19</v>
      </c>
      <c r="I11" s="58">
        <f t="shared" si="1"/>
        <v>1710</v>
      </c>
      <c r="J11" s="55"/>
      <c r="K11" s="59">
        <f t="shared" si="2"/>
        <v>0</v>
      </c>
      <c r="L11" s="31"/>
      <c r="M11" s="60"/>
      <c r="N11" s="31"/>
      <c r="O11" s="31"/>
      <c r="P11" s="31"/>
      <c r="Q11" s="31"/>
      <c r="R11" s="31"/>
      <c r="S11" s="31"/>
      <c r="T11" s="31"/>
      <c r="U11" s="31"/>
      <c r="V11" s="31"/>
      <c r="W11" s="31"/>
      <c r="X11" s="31"/>
      <c r="Y11" s="31"/>
      <c r="Z11" s="31"/>
      <c r="AA11" s="31"/>
    </row>
    <row r="12" spans="1:27" ht="39.75" customHeight="1">
      <c r="A12" s="13"/>
      <c r="B12" s="61" t="s">
        <v>27</v>
      </c>
      <c r="C12" s="12"/>
      <c r="D12" s="54" t="s">
        <v>22</v>
      </c>
      <c r="E12" s="55">
        <v>1</v>
      </c>
      <c r="F12" s="55">
        <v>1</v>
      </c>
      <c r="G12" s="62">
        <v>19</v>
      </c>
      <c r="H12" s="57">
        <f t="shared" si="0"/>
        <v>19</v>
      </c>
      <c r="I12" s="58">
        <f t="shared" si="1"/>
        <v>1710</v>
      </c>
      <c r="J12" s="55"/>
      <c r="K12" s="59">
        <f t="shared" si="2"/>
        <v>0</v>
      </c>
      <c r="L12" s="31"/>
      <c r="M12" s="60"/>
      <c r="N12" s="31"/>
      <c r="O12" s="31"/>
      <c r="P12" s="31"/>
      <c r="Q12" s="31"/>
      <c r="R12" s="31"/>
      <c r="S12" s="31"/>
      <c r="T12" s="31"/>
      <c r="U12" s="31"/>
      <c r="V12" s="31"/>
      <c r="W12" s="31"/>
      <c r="X12" s="31"/>
      <c r="Y12" s="31"/>
      <c r="Z12" s="31"/>
      <c r="AA12" s="31"/>
    </row>
    <row r="13" spans="1:27" ht="39.75" customHeight="1">
      <c r="A13" s="13"/>
      <c r="B13" s="61" t="s">
        <v>28</v>
      </c>
      <c r="C13" s="12" t="s">
        <v>29</v>
      </c>
      <c r="D13" s="54" t="s">
        <v>22</v>
      </c>
      <c r="E13" s="55">
        <v>1</v>
      </c>
      <c r="F13" s="55">
        <v>1</v>
      </c>
      <c r="G13" s="62">
        <v>17.82</v>
      </c>
      <c r="H13" s="57">
        <f t="shared" si="0"/>
        <v>17.82</v>
      </c>
      <c r="I13" s="58">
        <f t="shared" si="1"/>
        <v>1603.8</v>
      </c>
      <c r="J13" s="55"/>
      <c r="K13" s="59">
        <f t="shared" si="2"/>
        <v>0</v>
      </c>
      <c r="L13" s="31"/>
      <c r="M13" s="60"/>
      <c r="N13" s="31"/>
      <c r="O13" s="31"/>
      <c r="P13" s="31"/>
      <c r="Q13" s="31"/>
      <c r="R13" s="31"/>
      <c r="S13" s="31"/>
      <c r="T13" s="31"/>
      <c r="U13" s="31"/>
      <c r="V13" s="31"/>
      <c r="W13" s="31"/>
      <c r="X13" s="31"/>
      <c r="Y13" s="31"/>
      <c r="Z13" s="31"/>
      <c r="AA13" s="31"/>
    </row>
    <row r="14" spans="1:27" ht="39.75" customHeight="1">
      <c r="A14" s="13"/>
      <c r="B14" s="61" t="s">
        <v>30</v>
      </c>
      <c r="C14" s="12"/>
      <c r="D14" s="54" t="s">
        <v>22</v>
      </c>
      <c r="E14" s="55">
        <v>1</v>
      </c>
      <c r="F14" s="55">
        <v>1</v>
      </c>
      <c r="G14" s="62">
        <v>17.82</v>
      </c>
      <c r="H14" s="57">
        <f t="shared" si="0"/>
        <v>17.82</v>
      </c>
      <c r="I14" s="58">
        <f t="shared" si="1"/>
        <v>1603.8</v>
      </c>
      <c r="J14" s="55"/>
      <c r="K14" s="59">
        <f t="shared" si="2"/>
        <v>0</v>
      </c>
      <c r="L14" s="31"/>
      <c r="M14" s="60"/>
      <c r="N14" s="31"/>
      <c r="O14" s="31"/>
      <c r="P14" s="31"/>
      <c r="Q14" s="31"/>
      <c r="R14" s="31"/>
      <c r="S14" s="31"/>
      <c r="T14" s="31"/>
      <c r="U14" s="31"/>
      <c r="V14" s="31"/>
      <c r="W14" s="31"/>
      <c r="X14" s="31"/>
      <c r="Y14" s="31"/>
      <c r="Z14" s="31"/>
      <c r="AA14" s="31"/>
    </row>
    <row r="15" spans="1:27" ht="39.75" customHeight="1">
      <c r="A15" s="13"/>
      <c r="B15" s="61" t="s">
        <v>31</v>
      </c>
      <c r="C15" s="12"/>
      <c r="D15" s="54" t="s">
        <v>22</v>
      </c>
      <c r="E15" s="55">
        <v>1</v>
      </c>
      <c r="F15" s="55">
        <v>1</v>
      </c>
      <c r="G15" s="62">
        <v>17.82</v>
      </c>
      <c r="H15" s="57">
        <f t="shared" si="0"/>
        <v>17.82</v>
      </c>
      <c r="I15" s="58">
        <f t="shared" si="1"/>
        <v>1603.8</v>
      </c>
      <c r="J15" s="55"/>
      <c r="K15" s="59">
        <f t="shared" si="2"/>
        <v>0</v>
      </c>
      <c r="L15" s="31"/>
      <c r="M15" s="60"/>
      <c r="N15" s="31"/>
      <c r="O15" s="31"/>
      <c r="P15" s="31"/>
      <c r="Q15" s="31"/>
      <c r="R15" s="31"/>
      <c r="S15" s="31"/>
      <c r="T15" s="31"/>
      <c r="U15" s="31"/>
      <c r="V15" s="31"/>
      <c r="W15" s="31"/>
      <c r="X15" s="31"/>
      <c r="Y15" s="31"/>
      <c r="Z15" s="31"/>
      <c r="AA15" s="31"/>
    </row>
    <row r="16" spans="1:27" ht="57.75" customHeight="1">
      <c r="A16" s="11"/>
      <c r="B16" s="61" t="s">
        <v>32</v>
      </c>
      <c r="C16" s="12" t="s">
        <v>33</v>
      </c>
      <c r="D16" s="54" t="s">
        <v>22</v>
      </c>
      <c r="E16" s="55">
        <v>1</v>
      </c>
      <c r="F16" s="55">
        <v>10</v>
      </c>
      <c r="G16" s="62">
        <v>8.99</v>
      </c>
      <c r="H16" s="57">
        <f t="shared" si="0"/>
        <v>8.99</v>
      </c>
      <c r="I16" s="58">
        <f t="shared" si="1"/>
        <v>809.1</v>
      </c>
      <c r="J16" s="55"/>
      <c r="K16" s="59">
        <f t="shared" si="2"/>
        <v>0</v>
      </c>
      <c r="L16" s="31"/>
      <c r="M16" s="60"/>
      <c r="N16" s="31"/>
      <c r="O16" s="31"/>
      <c r="P16" s="31"/>
      <c r="Q16" s="31"/>
      <c r="R16" s="31"/>
      <c r="S16" s="31"/>
      <c r="T16" s="31"/>
      <c r="U16" s="31"/>
      <c r="V16" s="31"/>
      <c r="W16" s="31"/>
      <c r="X16" s="31"/>
      <c r="Y16" s="31"/>
      <c r="Z16" s="31"/>
      <c r="AA16" s="31"/>
    </row>
    <row r="17" spans="1:27" ht="57.75" customHeight="1">
      <c r="A17" s="11"/>
      <c r="B17" s="61" t="s">
        <v>34</v>
      </c>
      <c r="C17" s="12"/>
      <c r="D17" s="54" t="s">
        <v>22</v>
      </c>
      <c r="E17" s="55">
        <v>1</v>
      </c>
      <c r="F17" s="55">
        <v>10</v>
      </c>
      <c r="G17" s="62">
        <v>8.99</v>
      </c>
      <c r="H17" s="57">
        <f t="shared" si="0"/>
        <v>8.99</v>
      </c>
      <c r="I17" s="58">
        <f t="shared" si="1"/>
        <v>809.1</v>
      </c>
      <c r="J17" s="55"/>
      <c r="K17" s="59">
        <f t="shared" si="2"/>
        <v>0</v>
      </c>
      <c r="L17" s="31"/>
      <c r="M17" s="60"/>
      <c r="N17" s="31"/>
      <c r="O17" s="31"/>
      <c r="P17" s="31"/>
      <c r="Q17" s="31"/>
      <c r="R17" s="31"/>
      <c r="S17" s="31"/>
      <c r="T17" s="31"/>
      <c r="U17" s="31"/>
      <c r="V17" s="31"/>
      <c r="W17" s="31"/>
      <c r="X17" s="31"/>
      <c r="Y17" s="31"/>
      <c r="Z17" s="31"/>
      <c r="AA17" s="31"/>
    </row>
    <row r="18" spans="1:27" ht="57.75" customHeight="1">
      <c r="A18" s="11"/>
      <c r="B18" s="61" t="s">
        <v>35</v>
      </c>
      <c r="C18" s="12"/>
      <c r="D18" s="54" t="s">
        <v>22</v>
      </c>
      <c r="E18" s="55">
        <v>1</v>
      </c>
      <c r="F18" s="55">
        <v>10</v>
      </c>
      <c r="G18" s="62">
        <v>8.99</v>
      </c>
      <c r="H18" s="57">
        <f t="shared" si="0"/>
        <v>8.99</v>
      </c>
      <c r="I18" s="58">
        <f t="shared" si="1"/>
        <v>809.1</v>
      </c>
      <c r="J18" s="55"/>
      <c r="K18" s="59">
        <f t="shared" si="2"/>
        <v>0</v>
      </c>
      <c r="L18" s="31"/>
      <c r="M18" s="60"/>
      <c r="N18" s="31"/>
      <c r="O18" s="31"/>
      <c r="P18" s="31"/>
      <c r="Q18" s="31"/>
      <c r="R18" s="31"/>
      <c r="S18" s="31"/>
      <c r="T18" s="31"/>
      <c r="U18" s="31"/>
      <c r="V18" s="31"/>
      <c r="W18" s="31"/>
      <c r="X18" s="31"/>
      <c r="Y18" s="31"/>
      <c r="Z18" s="31"/>
      <c r="AA18" s="31"/>
    </row>
    <row r="19" spans="1:27" ht="51.75" customHeight="1">
      <c r="A19" s="11"/>
      <c r="B19" s="61" t="s">
        <v>36</v>
      </c>
      <c r="C19" s="12" t="s">
        <v>37</v>
      </c>
      <c r="D19" s="54" t="s">
        <v>22</v>
      </c>
      <c r="E19" s="55">
        <v>1</v>
      </c>
      <c r="F19" s="55">
        <v>20</v>
      </c>
      <c r="G19" s="62">
        <v>7.88</v>
      </c>
      <c r="H19" s="57">
        <f t="shared" si="0"/>
        <v>7.88</v>
      </c>
      <c r="I19" s="58">
        <f t="shared" si="1"/>
        <v>709.2</v>
      </c>
      <c r="J19" s="55"/>
      <c r="K19" s="59">
        <f t="shared" si="2"/>
        <v>0</v>
      </c>
      <c r="L19" s="31"/>
      <c r="M19" s="60"/>
      <c r="N19" s="31"/>
      <c r="O19" s="31"/>
      <c r="P19" s="31"/>
      <c r="Q19" s="31"/>
      <c r="R19" s="31"/>
      <c r="S19" s="31"/>
      <c r="T19" s="31"/>
      <c r="U19" s="31"/>
      <c r="V19" s="31"/>
      <c r="W19" s="31"/>
      <c r="X19" s="31"/>
      <c r="Y19" s="31"/>
      <c r="Z19" s="31"/>
      <c r="AA19" s="31"/>
    </row>
    <row r="20" spans="1:27" ht="51.75" customHeight="1">
      <c r="A20" s="11"/>
      <c r="B20" s="61" t="s">
        <v>38</v>
      </c>
      <c r="C20" s="12"/>
      <c r="D20" s="54" t="s">
        <v>22</v>
      </c>
      <c r="E20" s="55">
        <v>1</v>
      </c>
      <c r="F20" s="55">
        <v>20</v>
      </c>
      <c r="G20" s="62">
        <v>7.88</v>
      </c>
      <c r="H20" s="57">
        <f t="shared" si="0"/>
        <v>7.88</v>
      </c>
      <c r="I20" s="58">
        <f t="shared" si="1"/>
        <v>709.2</v>
      </c>
      <c r="J20" s="55"/>
      <c r="K20" s="59">
        <f t="shared" si="2"/>
        <v>0</v>
      </c>
      <c r="L20" s="31"/>
      <c r="M20" s="60"/>
      <c r="N20" s="31"/>
      <c r="O20" s="31"/>
      <c r="P20" s="31"/>
      <c r="Q20" s="31"/>
      <c r="R20" s="31"/>
      <c r="S20" s="31"/>
      <c r="T20" s="31"/>
      <c r="U20" s="31"/>
      <c r="V20" s="31"/>
      <c r="W20" s="31"/>
      <c r="X20" s="31"/>
      <c r="Y20" s="31"/>
      <c r="Z20" s="31"/>
      <c r="AA20" s="31"/>
    </row>
    <row r="21" spans="1:27" ht="51.75" customHeight="1">
      <c r="A21" s="11"/>
      <c r="B21" s="61" t="s">
        <v>39</v>
      </c>
      <c r="C21" s="12"/>
      <c r="D21" s="54" t="s">
        <v>22</v>
      </c>
      <c r="E21" s="55">
        <v>1</v>
      </c>
      <c r="F21" s="55">
        <v>20</v>
      </c>
      <c r="G21" s="62">
        <v>7.88</v>
      </c>
      <c r="H21" s="57">
        <f t="shared" si="0"/>
        <v>7.88</v>
      </c>
      <c r="I21" s="58">
        <f t="shared" si="1"/>
        <v>709.2</v>
      </c>
      <c r="J21" s="55"/>
      <c r="K21" s="59">
        <f t="shared" si="2"/>
        <v>0</v>
      </c>
      <c r="L21" s="31"/>
      <c r="M21" s="60"/>
      <c r="N21" s="31"/>
      <c r="O21" s="31"/>
      <c r="P21" s="31"/>
      <c r="Q21" s="31"/>
      <c r="R21" s="31"/>
      <c r="S21" s="31"/>
      <c r="T21" s="31"/>
      <c r="U21" s="31"/>
      <c r="V21" s="31"/>
      <c r="W21" s="31"/>
      <c r="X21" s="31"/>
      <c r="Y21" s="31"/>
      <c r="Z21" s="31"/>
      <c r="AA21" s="31"/>
    </row>
    <row r="22" spans="1:27" ht="59.25" customHeight="1">
      <c r="A22" s="11"/>
      <c r="B22" s="61" t="s">
        <v>40</v>
      </c>
      <c r="C22" s="12" t="s">
        <v>41</v>
      </c>
      <c r="D22" s="54" t="s">
        <v>22</v>
      </c>
      <c r="E22" s="55">
        <v>1</v>
      </c>
      <c r="F22" s="55">
        <v>4</v>
      </c>
      <c r="G22" s="62">
        <v>87.2</v>
      </c>
      <c r="H22" s="57">
        <f t="shared" si="0"/>
        <v>87.2</v>
      </c>
      <c r="I22" s="58">
        <f t="shared" si="1"/>
        <v>7848</v>
      </c>
      <c r="J22" s="55"/>
      <c r="K22" s="59">
        <f t="shared" si="2"/>
        <v>0</v>
      </c>
      <c r="L22" s="31"/>
      <c r="M22" s="60"/>
      <c r="N22" s="31"/>
      <c r="O22" s="31"/>
      <c r="P22" s="31"/>
      <c r="Q22" s="31"/>
      <c r="R22" s="31"/>
      <c r="S22" s="31"/>
      <c r="T22" s="31"/>
      <c r="U22" s="31"/>
      <c r="V22" s="31"/>
      <c r="W22" s="31"/>
      <c r="X22" s="31"/>
      <c r="Y22" s="31"/>
      <c r="Z22" s="31"/>
      <c r="AA22" s="31"/>
    </row>
    <row r="23" spans="1:27" ht="59.25" customHeight="1">
      <c r="A23" s="11"/>
      <c r="B23" s="61" t="s">
        <v>42</v>
      </c>
      <c r="C23" s="12"/>
      <c r="D23" s="54" t="s">
        <v>22</v>
      </c>
      <c r="E23" s="55">
        <v>1</v>
      </c>
      <c r="F23" s="55">
        <v>4</v>
      </c>
      <c r="G23" s="62">
        <v>87.2</v>
      </c>
      <c r="H23" s="63">
        <f t="shared" si="0"/>
        <v>87.2</v>
      </c>
      <c r="I23" s="58">
        <f t="shared" si="1"/>
        <v>7848</v>
      </c>
      <c r="J23" s="55"/>
      <c r="K23" s="59">
        <f t="shared" si="2"/>
        <v>0</v>
      </c>
      <c r="L23" s="31"/>
      <c r="M23" s="60"/>
      <c r="N23" s="31"/>
      <c r="O23" s="31"/>
      <c r="P23" s="31"/>
      <c r="Q23" s="31"/>
      <c r="R23" s="31"/>
      <c r="S23" s="31"/>
      <c r="T23" s="31"/>
      <c r="U23" s="31"/>
      <c r="V23" s="31"/>
      <c r="W23" s="31"/>
      <c r="X23" s="31"/>
      <c r="Y23" s="31"/>
      <c r="Z23" s="31"/>
      <c r="AA23" s="31"/>
    </row>
    <row r="24" spans="1:27" s="49" customFormat="1">
      <c r="A24" s="50" t="s">
        <v>43</v>
      </c>
      <c r="B24" s="47"/>
      <c r="C24" s="47"/>
      <c r="D24" s="47"/>
      <c r="E24" s="47"/>
      <c r="F24" s="47"/>
      <c r="G24" s="47"/>
      <c r="H24" s="64"/>
      <c r="I24" s="47"/>
      <c r="J24" s="47"/>
      <c r="K24" s="65"/>
      <c r="L24" s="31"/>
      <c r="M24" s="31"/>
      <c r="N24" s="31"/>
      <c r="O24" s="31"/>
      <c r="P24" s="31"/>
      <c r="Q24" s="31"/>
      <c r="R24" s="31"/>
      <c r="S24" s="31"/>
      <c r="T24" s="31"/>
      <c r="U24" s="31"/>
      <c r="V24" s="31"/>
      <c r="W24" s="31"/>
      <c r="X24" s="31"/>
      <c r="Y24" s="31"/>
      <c r="Z24" s="31"/>
      <c r="AA24" s="31"/>
    </row>
    <row r="25" spans="1:27" ht="88.5" customHeight="1">
      <c r="A25" s="51"/>
      <c r="B25" s="66">
        <v>6510</v>
      </c>
      <c r="C25" s="52" t="s">
        <v>44</v>
      </c>
      <c r="D25" s="67" t="s">
        <v>22</v>
      </c>
      <c r="E25" s="55">
        <v>2</v>
      </c>
      <c r="F25" s="55">
        <v>60</v>
      </c>
      <c r="G25" s="62">
        <v>2.97</v>
      </c>
      <c r="H25" s="57">
        <f t="shared" ref="H25:H50" si="3">ROUND(G25*(1-$H$2),2)</f>
        <v>2.97</v>
      </c>
      <c r="I25" s="58">
        <f t="shared" ref="I25:I50" si="4">H25*$I$3</f>
        <v>267.3</v>
      </c>
      <c r="J25" s="55"/>
      <c r="K25" s="68">
        <f t="shared" ref="K25:K50" si="5">J25/F25</f>
        <v>0</v>
      </c>
      <c r="L25" s="31"/>
      <c r="M25" s="60"/>
      <c r="N25" s="31"/>
      <c r="O25" s="31"/>
      <c r="P25" s="31"/>
      <c r="Q25" s="31"/>
      <c r="R25" s="31"/>
      <c r="S25" s="31"/>
      <c r="T25" s="31"/>
      <c r="U25" s="31"/>
      <c r="V25" s="31"/>
      <c r="W25" s="31"/>
      <c r="X25" s="31"/>
      <c r="Y25" s="31"/>
      <c r="Z25" s="31"/>
      <c r="AA25" s="31"/>
    </row>
    <row r="26" spans="1:27" ht="88.5" customHeight="1">
      <c r="A26" s="51"/>
      <c r="B26" s="52">
        <v>6540</v>
      </c>
      <c r="C26" s="52" t="s">
        <v>45</v>
      </c>
      <c r="D26" s="67" t="s">
        <v>22</v>
      </c>
      <c r="E26" s="55">
        <v>2</v>
      </c>
      <c r="F26" s="55">
        <v>60</v>
      </c>
      <c r="G26" s="62">
        <v>4.46</v>
      </c>
      <c r="H26" s="57">
        <f t="shared" si="3"/>
        <v>4.46</v>
      </c>
      <c r="I26" s="58">
        <f t="shared" si="4"/>
        <v>401.4</v>
      </c>
      <c r="J26" s="55"/>
      <c r="K26" s="68">
        <f t="shared" si="5"/>
        <v>0</v>
      </c>
      <c r="L26" s="31"/>
      <c r="M26" s="60"/>
      <c r="N26" s="31"/>
      <c r="O26" s="31"/>
      <c r="P26" s="31"/>
      <c r="Q26" s="31"/>
      <c r="R26" s="31"/>
      <c r="S26" s="31"/>
      <c r="T26" s="31"/>
      <c r="U26" s="31"/>
      <c r="V26" s="31"/>
      <c r="W26" s="31"/>
      <c r="X26" s="31"/>
      <c r="Y26" s="31"/>
      <c r="Z26" s="31"/>
      <c r="AA26" s="31"/>
    </row>
    <row r="27" spans="1:27" ht="88.5" customHeight="1">
      <c r="A27" s="51"/>
      <c r="B27" s="52">
        <v>6541</v>
      </c>
      <c r="C27" s="52" t="s">
        <v>46</v>
      </c>
      <c r="D27" s="67" t="s">
        <v>22</v>
      </c>
      <c r="E27" s="55">
        <v>2</v>
      </c>
      <c r="F27" s="55">
        <v>60</v>
      </c>
      <c r="G27" s="62">
        <v>5.42</v>
      </c>
      <c r="H27" s="57">
        <f t="shared" si="3"/>
        <v>5.42</v>
      </c>
      <c r="I27" s="58">
        <f t="shared" si="4"/>
        <v>487.8</v>
      </c>
      <c r="J27" s="55"/>
      <c r="K27" s="68">
        <f t="shared" si="5"/>
        <v>0</v>
      </c>
      <c r="L27" s="31"/>
      <c r="M27" s="60"/>
      <c r="N27" s="31"/>
      <c r="O27" s="31"/>
      <c r="P27" s="31"/>
      <c r="Q27" s="31"/>
      <c r="R27" s="31"/>
      <c r="S27" s="31"/>
      <c r="T27" s="31"/>
      <c r="U27" s="31"/>
      <c r="V27" s="31"/>
      <c r="W27" s="31"/>
      <c r="X27" s="31"/>
      <c r="Y27" s="31"/>
      <c r="Z27" s="31"/>
      <c r="AA27" s="31"/>
    </row>
    <row r="28" spans="1:27" ht="88.5" customHeight="1">
      <c r="A28" s="51"/>
      <c r="B28" s="66" t="s">
        <v>47</v>
      </c>
      <c r="C28" s="52" t="s">
        <v>48</v>
      </c>
      <c r="D28" s="67" t="s">
        <v>22</v>
      </c>
      <c r="E28" s="55">
        <v>2</v>
      </c>
      <c r="F28" s="55">
        <v>100</v>
      </c>
      <c r="G28" s="62">
        <v>3.55</v>
      </c>
      <c r="H28" s="57">
        <f t="shared" si="3"/>
        <v>3.55</v>
      </c>
      <c r="I28" s="58">
        <f t="shared" si="4"/>
        <v>319.5</v>
      </c>
      <c r="J28" s="55"/>
      <c r="K28" s="68">
        <f t="shared" si="5"/>
        <v>0</v>
      </c>
      <c r="L28" s="31"/>
      <c r="M28" s="60"/>
      <c r="N28" s="31"/>
      <c r="O28" s="31"/>
      <c r="P28" s="31"/>
      <c r="Q28" s="31"/>
      <c r="R28" s="31"/>
      <c r="S28" s="31"/>
      <c r="T28" s="31"/>
      <c r="U28" s="31"/>
      <c r="V28" s="31"/>
      <c r="W28" s="31"/>
      <c r="X28" s="31"/>
      <c r="Y28" s="31"/>
      <c r="Z28" s="31"/>
      <c r="AA28" s="31"/>
    </row>
    <row r="29" spans="1:27" ht="153" customHeight="1">
      <c r="A29" s="51"/>
      <c r="B29" s="66" t="s">
        <v>49</v>
      </c>
      <c r="C29" s="52" t="s">
        <v>50</v>
      </c>
      <c r="D29" s="67" t="s">
        <v>22</v>
      </c>
      <c r="E29" s="55">
        <v>2</v>
      </c>
      <c r="F29" s="55">
        <v>128</v>
      </c>
      <c r="G29" s="62">
        <v>3.6</v>
      </c>
      <c r="H29" s="57">
        <f t="shared" si="3"/>
        <v>3.6</v>
      </c>
      <c r="I29" s="58">
        <f t="shared" si="4"/>
        <v>324</v>
      </c>
      <c r="J29" s="55"/>
      <c r="K29" s="68">
        <f t="shared" si="5"/>
        <v>0</v>
      </c>
      <c r="L29" s="31"/>
      <c r="M29" s="60"/>
      <c r="N29" s="31"/>
      <c r="O29" s="31"/>
      <c r="P29" s="31"/>
      <c r="Q29" s="31"/>
      <c r="R29" s="31"/>
      <c r="S29" s="31"/>
      <c r="T29" s="31"/>
      <c r="U29" s="31"/>
      <c r="V29" s="31"/>
      <c r="W29" s="31"/>
      <c r="X29" s="31"/>
      <c r="Y29" s="31"/>
      <c r="Z29" s="31"/>
      <c r="AA29" s="31"/>
    </row>
    <row r="30" spans="1:27" ht="88.5" customHeight="1">
      <c r="A30" s="51"/>
      <c r="B30" s="66" t="s">
        <v>51</v>
      </c>
      <c r="C30" s="52" t="s">
        <v>52</v>
      </c>
      <c r="D30" s="67" t="s">
        <v>22</v>
      </c>
      <c r="E30" s="55">
        <v>4</v>
      </c>
      <c r="F30" s="55">
        <v>100</v>
      </c>
      <c r="G30" s="62">
        <v>0.68</v>
      </c>
      <c r="H30" s="57">
        <f t="shared" si="3"/>
        <v>0.68</v>
      </c>
      <c r="I30" s="58">
        <f t="shared" si="4"/>
        <v>61.2</v>
      </c>
      <c r="J30" s="55"/>
      <c r="K30" s="68">
        <f t="shared" si="5"/>
        <v>0</v>
      </c>
      <c r="L30" s="31"/>
      <c r="M30" s="60"/>
      <c r="N30" s="31"/>
      <c r="O30" s="31"/>
      <c r="P30" s="31"/>
      <c r="Q30" s="31"/>
      <c r="R30" s="31"/>
      <c r="S30" s="31"/>
      <c r="T30" s="31"/>
      <c r="U30" s="31"/>
      <c r="V30" s="31"/>
      <c r="W30" s="31"/>
      <c r="X30" s="31"/>
      <c r="Y30" s="31"/>
      <c r="Z30" s="31"/>
      <c r="AA30" s="31"/>
    </row>
    <row r="31" spans="1:27" ht="88.5" customHeight="1">
      <c r="A31" s="51"/>
      <c r="B31" s="52">
        <v>5101</v>
      </c>
      <c r="C31" s="52" t="s">
        <v>53</v>
      </c>
      <c r="D31" s="67" t="s">
        <v>22</v>
      </c>
      <c r="E31" s="55">
        <v>2</v>
      </c>
      <c r="F31" s="55">
        <v>100</v>
      </c>
      <c r="G31" s="62">
        <v>0.85</v>
      </c>
      <c r="H31" s="57">
        <f t="shared" si="3"/>
        <v>0.85</v>
      </c>
      <c r="I31" s="58">
        <f t="shared" si="4"/>
        <v>76.5</v>
      </c>
      <c r="J31" s="55"/>
      <c r="K31" s="68">
        <f t="shared" si="5"/>
        <v>0</v>
      </c>
      <c r="L31" s="31"/>
      <c r="M31" s="60"/>
      <c r="N31" s="31"/>
      <c r="O31" s="31"/>
      <c r="P31" s="31"/>
      <c r="Q31" s="31"/>
      <c r="R31" s="31"/>
      <c r="S31" s="31"/>
      <c r="T31" s="31"/>
      <c r="U31" s="31"/>
      <c r="V31" s="31"/>
      <c r="W31" s="31"/>
      <c r="X31" s="31"/>
      <c r="Y31" s="31"/>
      <c r="Z31" s="31"/>
      <c r="AA31" s="31"/>
    </row>
    <row r="32" spans="1:27" ht="88.5" customHeight="1">
      <c r="A32" s="51"/>
      <c r="B32" s="52">
        <v>6101</v>
      </c>
      <c r="C32" s="52" t="s">
        <v>54</v>
      </c>
      <c r="D32" s="67" t="s">
        <v>22</v>
      </c>
      <c r="E32" s="55">
        <v>2</v>
      </c>
      <c r="F32" s="55">
        <v>100</v>
      </c>
      <c r="G32" s="56">
        <v>2.5499999999999998</v>
      </c>
      <c r="H32" s="57">
        <f t="shared" si="3"/>
        <v>2.5499999999999998</v>
      </c>
      <c r="I32" s="58">
        <f t="shared" si="4"/>
        <v>229.49999999999997</v>
      </c>
      <c r="J32" s="55"/>
      <c r="K32" s="68">
        <f t="shared" si="5"/>
        <v>0</v>
      </c>
      <c r="L32" s="31"/>
      <c r="M32" s="60"/>
      <c r="N32" s="31"/>
      <c r="O32" s="31"/>
      <c r="P32" s="31"/>
      <c r="Q32" s="31"/>
      <c r="R32" s="31"/>
      <c r="S32" s="31"/>
      <c r="T32" s="31"/>
      <c r="U32" s="31"/>
      <c r="V32" s="31"/>
      <c r="W32" s="31"/>
      <c r="X32" s="31"/>
      <c r="Y32" s="31"/>
      <c r="Z32" s="31"/>
      <c r="AA32" s="31"/>
    </row>
    <row r="33" spans="1:27" ht="84.75" customHeight="1">
      <c r="A33" s="51"/>
      <c r="B33" s="52">
        <v>5951</v>
      </c>
      <c r="C33" s="66" t="s">
        <v>55</v>
      </c>
      <c r="D33" s="67" t="s">
        <v>22</v>
      </c>
      <c r="E33" s="55">
        <v>10</v>
      </c>
      <c r="F33" s="55">
        <v>600</v>
      </c>
      <c r="G33" s="62">
        <v>0.6</v>
      </c>
      <c r="H33" s="57">
        <f t="shared" si="3"/>
        <v>0.6</v>
      </c>
      <c r="I33" s="58">
        <f t="shared" si="4"/>
        <v>54</v>
      </c>
      <c r="J33" s="55"/>
      <c r="K33" s="68">
        <f t="shared" si="5"/>
        <v>0</v>
      </c>
      <c r="L33" s="31"/>
      <c r="M33" s="60"/>
      <c r="N33" s="31"/>
      <c r="O33" s="31"/>
      <c r="P33" s="31"/>
      <c r="Q33" s="31"/>
      <c r="R33" s="31"/>
      <c r="S33" s="31"/>
      <c r="T33" s="31"/>
      <c r="U33" s="31"/>
      <c r="V33" s="31"/>
      <c r="W33" s="31"/>
      <c r="X33" s="31"/>
      <c r="Y33" s="31"/>
      <c r="Z33" s="31"/>
      <c r="AA33" s="31"/>
    </row>
    <row r="34" spans="1:27" ht="72" customHeight="1">
      <c r="A34" s="51"/>
      <c r="B34" s="52">
        <v>65201</v>
      </c>
      <c r="C34" s="66" t="s">
        <v>56</v>
      </c>
      <c r="D34" s="67" t="s">
        <v>22</v>
      </c>
      <c r="E34" s="55">
        <v>10</v>
      </c>
      <c r="F34" s="55">
        <v>100</v>
      </c>
      <c r="G34" s="56">
        <v>4.5199999999999996</v>
      </c>
      <c r="H34" s="57">
        <f t="shared" si="3"/>
        <v>4.5199999999999996</v>
      </c>
      <c r="I34" s="58">
        <f t="shared" si="4"/>
        <v>406.79999999999995</v>
      </c>
      <c r="J34" s="55"/>
      <c r="K34" s="68">
        <f t="shared" si="5"/>
        <v>0</v>
      </c>
      <c r="L34" s="31"/>
      <c r="M34" s="60"/>
      <c r="N34" s="31"/>
      <c r="O34" s="31"/>
      <c r="P34" s="31"/>
      <c r="Q34" s="31"/>
      <c r="R34" s="31"/>
      <c r="S34" s="31"/>
      <c r="T34" s="31"/>
      <c r="U34" s="31"/>
      <c r="V34" s="31"/>
      <c r="W34" s="31"/>
      <c r="X34" s="31"/>
      <c r="Y34" s="31"/>
      <c r="Z34" s="31"/>
      <c r="AA34" s="31"/>
    </row>
    <row r="35" spans="1:27" ht="72" customHeight="1">
      <c r="A35" s="51"/>
      <c r="B35" s="52">
        <v>65202</v>
      </c>
      <c r="C35" s="66" t="s">
        <v>57</v>
      </c>
      <c r="D35" s="67" t="s">
        <v>58</v>
      </c>
      <c r="E35" s="55">
        <v>3</v>
      </c>
      <c r="F35" s="69">
        <v>500</v>
      </c>
      <c r="G35" s="56">
        <v>2.2599999999999998</v>
      </c>
      <c r="H35" s="57">
        <f t="shared" si="3"/>
        <v>2.2599999999999998</v>
      </c>
      <c r="I35" s="58">
        <f t="shared" si="4"/>
        <v>203.39999999999998</v>
      </c>
      <c r="J35" s="69"/>
      <c r="K35" s="68">
        <f t="shared" si="5"/>
        <v>0</v>
      </c>
      <c r="L35" s="31"/>
      <c r="M35" s="60"/>
      <c r="N35" s="31"/>
      <c r="O35" s="31"/>
      <c r="P35" s="31"/>
      <c r="Q35" s="31"/>
      <c r="R35" s="31"/>
      <c r="S35" s="31"/>
      <c r="T35" s="31"/>
      <c r="U35" s="31"/>
      <c r="V35" s="31"/>
      <c r="W35" s="31"/>
      <c r="X35" s="31"/>
      <c r="Y35" s="31"/>
      <c r="Z35" s="31"/>
      <c r="AA35" s="31"/>
    </row>
    <row r="36" spans="1:27" ht="72" customHeight="1">
      <c r="A36" s="51"/>
      <c r="B36" s="52">
        <v>65204</v>
      </c>
      <c r="C36" s="66" t="s">
        <v>59</v>
      </c>
      <c r="D36" s="67" t="s">
        <v>22</v>
      </c>
      <c r="E36" s="55" t="s">
        <v>60</v>
      </c>
      <c r="F36" s="55">
        <v>100</v>
      </c>
      <c r="G36" s="56">
        <v>4.5199999999999996</v>
      </c>
      <c r="H36" s="57">
        <f t="shared" si="3"/>
        <v>4.5199999999999996</v>
      </c>
      <c r="I36" s="58">
        <f t="shared" si="4"/>
        <v>406.79999999999995</v>
      </c>
      <c r="J36" s="55"/>
      <c r="K36" s="68">
        <f t="shared" si="5"/>
        <v>0</v>
      </c>
      <c r="L36" s="31"/>
      <c r="M36" s="60"/>
      <c r="N36" s="31"/>
      <c r="O36" s="31"/>
      <c r="P36" s="31"/>
      <c r="Q36" s="31"/>
      <c r="R36" s="31"/>
      <c r="S36" s="31"/>
      <c r="T36" s="31"/>
      <c r="U36" s="31"/>
      <c r="V36" s="31"/>
      <c r="W36" s="31"/>
      <c r="X36" s="31"/>
      <c r="Y36" s="31"/>
      <c r="Z36" s="31"/>
      <c r="AA36" s="31"/>
    </row>
    <row r="37" spans="1:27" ht="72" customHeight="1">
      <c r="A37" s="51"/>
      <c r="B37" s="52">
        <v>65205</v>
      </c>
      <c r="C37" s="66" t="s">
        <v>61</v>
      </c>
      <c r="D37" s="67" t="s">
        <v>22</v>
      </c>
      <c r="E37" s="55">
        <v>10</v>
      </c>
      <c r="F37" s="55">
        <v>400</v>
      </c>
      <c r="G37" s="56">
        <v>2.83</v>
      </c>
      <c r="H37" s="57">
        <f t="shared" si="3"/>
        <v>2.83</v>
      </c>
      <c r="I37" s="58">
        <f t="shared" si="4"/>
        <v>254.70000000000002</v>
      </c>
      <c r="J37" s="55"/>
      <c r="K37" s="68">
        <f t="shared" si="5"/>
        <v>0</v>
      </c>
      <c r="L37" s="31"/>
      <c r="M37" s="60"/>
      <c r="N37" s="31"/>
      <c r="O37" s="31"/>
      <c r="P37" s="31"/>
      <c r="Q37" s="31"/>
      <c r="R37" s="31"/>
      <c r="S37" s="31"/>
      <c r="T37" s="31"/>
      <c r="U37" s="31"/>
      <c r="V37" s="31"/>
      <c r="W37" s="31"/>
      <c r="X37" s="31"/>
      <c r="Y37" s="31"/>
      <c r="Z37" s="31"/>
      <c r="AA37" s="31"/>
    </row>
    <row r="38" spans="1:27" ht="72" customHeight="1">
      <c r="A38" s="51"/>
      <c r="B38" s="52">
        <v>5102</v>
      </c>
      <c r="C38" s="66" t="s">
        <v>62</v>
      </c>
      <c r="D38" s="67" t="s">
        <v>22</v>
      </c>
      <c r="E38" s="55">
        <v>2</v>
      </c>
      <c r="F38" s="55">
        <v>100</v>
      </c>
      <c r="G38" s="56">
        <v>3.56</v>
      </c>
      <c r="H38" s="57">
        <f t="shared" si="3"/>
        <v>3.56</v>
      </c>
      <c r="I38" s="58">
        <f t="shared" si="4"/>
        <v>320.39999999999998</v>
      </c>
      <c r="J38" s="55"/>
      <c r="K38" s="68">
        <f t="shared" si="5"/>
        <v>0</v>
      </c>
      <c r="L38" s="31"/>
      <c r="M38" s="60"/>
      <c r="N38" s="31"/>
      <c r="O38" s="31"/>
      <c r="P38" s="31"/>
      <c r="Q38" s="31"/>
      <c r="R38" s="31"/>
      <c r="S38" s="31"/>
      <c r="T38" s="31"/>
      <c r="U38" s="31"/>
      <c r="V38" s="31"/>
      <c r="W38" s="31"/>
      <c r="X38" s="31"/>
      <c r="Y38" s="31"/>
      <c r="Z38" s="31"/>
      <c r="AA38" s="31"/>
    </row>
    <row r="39" spans="1:27" ht="72" customHeight="1">
      <c r="A39" s="51"/>
      <c r="B39" s="52">
        <v>655001</v>
      </c>
      <c r="C39" s="66" t="s">
        <v>63</v>
      </c>
      <c r="D39" s="67" t="s">
        <v>22</v>
      </c>
      <c r="E39" s="55">
        <v>1</v>
      </c>
      <c r="F39" s="55">
        <v>100</v>
      </c>
      <c r="G39" s="56">
        <v>4.5199999999999996</v>
      </c>
      <c r="H39" s="57">
        <f t="shared" si="3"/>
        <v>4.5199999999999996</v>
      </c>
      <c r="I39" s="58">
        <f t="shared" si="4"/>
        <v>406.79999999999995</v>
      </c>
      <c r="J39" s="55"/>
      <c r="K39" s="68">
        <f t="shared" si="5"/>
        <v>0</v>
      </c>
      <c r="L39" s="31"/>
      <c r="M39" s="60"/>
      <c r="N39" s="31"/>
      <c r="O39" s="31"/>
      <c r="P39" s="31"/>
      <c r="Q39" s="31"/>
      <c r="R39" s="31"/>
      <c r="S39" s="31"/>
      <c r="T39" s="31"/>
      <c r="U39" s="31"/>
      <c r="V39" s="31"/>
      <c r="W39" s="31"/>
      <c r="X39" s="31"/>
      <c r="Y39" s="31"/>
      <c r="Z39" s="31"/>
      <c r="AA39" s="31"/>
    </row>
    <row r="40" spans="1:27" ht="72" customHeight="1">
      <c r="A40" s="51"/>
      <c r="B40" s="52">
        <v>655002</v>
      </c>
      <c r="C40" s="66" t="s">
        <v>64</v>
      </c>
      <c r="D40" s="67" t="s">
        <v>58</v>
      </c>
      <c r="E40" s="55">
        <v>3</v>
      </c>
      <c r="F40" s="69">
        <v>600</v>
      </c>
      <c r="G40" s="56">
        <v>2.2599999999999998</v>
      </c>
      <c r="H40" s="57">
        <f t="shared" si="3"/>
        <v>2.2599999999999998</v>
      </c>
      <c r="I40" s="58">
        <f t="shared" si="4"/>
        <v>203.39999999999998</v>
      </c>
      <c r="J40" s="55"/>
      <c r="K40" s="68">
        <f t="shared" si="5"/>
        <v>0</v>
      </c>
      <c r="L40" s="31"/>
      <c r="M40" s="60"/>
      <c r="N40" s="31"/>
      <c r="O40" s="31"/>
      <c r="P40" s="31"/>
      <c r="Q40" s="31"/>
      <c r="R40" s="31"/>
      <c r="S40" s="31"/>
      <c r="T40" s="31"/>
      <c r="U40" s="31"/>
      <c r="V40" s="31"/>
      <c r="W40" s="31"/>
      <c r="X40" s="31"/>
      <c r="Y40" s="31"/>
      <c r="Z40" s="31"/>
      <c r="AA40" s="31"/>
    </row>
    <row r="41" spans="1:27" ht="72" customHeight="1">
      <c r="A41" s="51"/>
      <c r="B41" s="52">
        <v>65951</v>
      </c>
      <c r="C41" s="66" t="s">
        <v>65</v>
      </c>
      <c r="D41" s="67" t="s">
        <v>22</v>
      </c>
      <c r="E41" s="55">
        <v>1</v>
      </c>
      <c r="F41" s="55">
        <v>100</v>
      </c>
      <c r="G41" s="56">
        <v>33.9</v>
      </c>
      <c r="H41" s="57">
        <f t="shared" si="3"/>
        <v>33.9</v>
      </c>
      <c r="I41" s="58">
        <f t="shared" si="4"/>
        <v>3051</v>
      </c>
      <c r="J41" s="55"/>
      <c r="K41" s="68">
        <f t="shared" si="5"/>
        <v>0</v>
      </c>
      <c r="L41" s="31"/>
      <c r="M41" s="60"/>
      <c r="N41" s="31"/>
      <c r="O41" s="31"/>
      <c r="P41" s="31"/>
      <c r="Q41" s="31"/>
      <c r="R41" s="31"/>
      <c r="S41" s="31"/>
      <c r="T41" s="31"/>
      <c r="U41" s="31"/>
      <c r="V41" s="31"/>
      <c r="W41" s="31"/>
      <c r="X41" s="31"/>
      <c r="Y41" s="31"/>
      <c r="Z41" s="31"/>
      <c r="AA41" s="31"/>
    </row>
    <row r="42" spans="1:27" ht="72" customHeight="1">
      <c r="A42" s="51"/>
      <c r="B42" s="52">
        <v>65952</v>
      </c>
      <c r="C42" s="66" t="s">
        <v>66</v>
      </c>
      <c r="D42" s="67" t="s">
        <v>22</v>
      </c>
      <c r="E42" s="55">
        <v>1</v>
      </c>
      <c r="F42" s="55">
        <v>100</v>
      </c>
      <c r="G42" s="56">
        <v>11.3</v>
      </c>
      <c r="H42" s="57">
        <f t="shared" si="3"/>
        <v>11.3</v>
      </c>
      <c r="I42" s="58">
        <f t="shared" si="4"/>
        <v>1017.0000000000001</v>
      </c>
      <c r="J42" s="55"/>
      <c r="K42" s="68">
        <f t="shared" si="5"/>
        <v>0</v>
      </c>
      <c r="L42" s="31"/>
      <c r="M42" s="60"/>
      <c r="N42" s="31"/>
      <c r="O42" s="31"/>
      <c r="P42" s="31"/>
      <c r="Q42" s="31"/>
      <c r="R42" s="31"/>
      <c r="S42" s="31"/>
      <c r="T42" s="31"/>
      <c r="U42" s="31"/>
      <c r="V42" s="31"/>
      <c r="W42" s="31"/>
      <c r="X42" s="31"/>
      <c r="Y42" s="31"/>
      <c r="Z42" s="31"/>
      <c r="AA42" s="31"/>
    </row>
    <row r="43" spans="1:27" ht="72" customHeight="1">
      <c r="A43" s="51"/>
      <c r="B43" s="52">
        <v>65953</v>
      </c>
      <c r="C43" s="66" t="s">
        <v>67</v>
      </c>
      <c r="D43" s="67" t="s">
        <v>22</v>
      </c>
      <c r="E43" s="55">
        <v>1</v>
      </c>
      <c r="F43" s="55">
        <v>150</v>
      </c>
      <c r="G43" s="56">
        <v>25.99</v>
      </c>
      <c r="H43" s="57">
        <f t="shared" si="3"/>
        <v>25.99</v>
      </c>
      <c r="I43" s="58">
        <f t="shared" si="4"/>
        <v>2339.1</v>
      </c>
      <c r="J43" s="55"/>
      <c r="K43" s="68">
        <f t="shared" si="5"/>
        <v>0</v>
      </c>
      <c r="L43" s="31"/>
      <c r="M43" s="60"/>
      <c r="N43" s="31"/>
      <c r="O43" s="31"/>
      <c r="P43" s="31"/>
      <c r="Q43" s="31"/>
      <c r="R43" s="31"/>
      <c r="S43" s="31"/>
      <c r="T43" s="31"/>
      <c r="U43" s="31"/>
      <c r="V43" s="31"/>
      <c r="W43" s="31"/>
      <c r="X43" s="31"/>
      <c r="Y43" s="31"/>
      <c r="Z43" s="31"/>
      <c r="AA43" s="31"/>
    </row>
    <row r="44" spans="1:27" ht="72" customHeight="1">
      <c r="A44" s="51"/>
      <c r="B44" s="52">
        <v>65954</v>
      </c>
      <c r="C44" s="66" t="s">
        <v>68</v>
      </c>
      <c r="D44" s="67" t="s">
        <v>22</v>
      </c>
      <c r="E44" s="55">
        <v>1</v>
      </c>
      <c r="F44" s="55">
        <v>100</v>
      </c>
      <c r="G44" s="56">
        <v>11.3</v>
      </c>
      <c r="H44" s="57">
        <f t="shared" si="3"/>
        <v>11.3</v>
      </c>
      <c r="I44" s="58">
        <f t="shared" si="4"/>
        <v>1017.0000000000001</v>
      </c>
      <c r="J44" s="55"/>
      <c r="K44" s="68">
        <f t="shared" si="5"/>
        <v>0</v>
      </c>
      <c r="L44" s="31"/>
      <c r="M44" s="60"/>
      <c r="N44" s="31"/>
      <c r="O44" s="31"/>
      <c r="P44" s="31"/>
      <c r="Q44" s="31"/>
      <c r="R44" s="31"/>
      <c r="S44" s="31"/>
      <c r="T44" s="31"/>
      <c r="U44" s="31"/>
      <c r="V44" s="31"/>
      <c r="W44" s="31"/>
      <c r="X44" s="31"/>
      <c r="Y44" s="31"/>
      <c r="Z44" s="31"/>
      <c r="AA44" s="31"/>
    </row>
    <row r="45" spans="1:27" ht="72" customHeight="1">
      <c r="A45" s="51"/>
      <c r="B45" s="52">
        <v>65955</v>
      </c>
      <c r="C45" s="66" t="s">
        <v>69</v>
      </c>
      <c r="D45" s="67" t="s">
        <v>22</v>
      </c>
      <c r="E45" s="55">
        <v>1</v>
      </c>
      <c r="F45" s="55">
        <v>100</v>
      </c>
      <c r="G45" s="56">
        <v>3.39</v>
      </c>
      <c r="H45" s="57">
        <f t="shared" si="3"/>
        <v>3.39</v>
      </c>
      <c r="I45" s="58">
        <f t="shared" si="4"/>
        <v>305.10000000000002</v>
      </c>
      <c r="J45" s="55"/>
      <c r="K45" s="68">
        <f t="shared" si="5"/>
        <v>0</v>
      </c>
      <c r="L45" s="31"/>
      <c r="M45" s="60"/>
      <c r="N45" s="31"/>
      <c r="O45" s="31"/>
      <c r="P45" s="31"/>
      <c r="Q45" s="31"/>
      <c r="R45" s="31"/>
      <c r="S45" s="31"/>
      <c r="T45" s="31"/>
      <c r="U45" s="31"/>
      <c r="V45" s="31"/>
      <c r="W45" s="31"/>
      <c r="X45" s="31"/>
      <c r="Y45" s="31"/>
      <c r="Z45" s="31"/>
      <c r="AA45" s="31"/>
    </row>
    <row r="46" spans="1:27" ht="72" customHeight="1">
      <c r="A46" s="51"/>
      <c r="B46" s="52">
        <v>65956</v>
      </c>
      <c r="C46" s="66" t="s">
        <v>70</v>
      </c>
      <c r="D46" s="67" t="s">
        <v>22</v>
      </c>
      <c r="E46" s="55">
        <v>1</v>
      </c>
      <c r="F46" s="55">
        <v>100</v>
      </c>
      <c r="G46" s="56">
        <v>7.91</v>
      </c>
      <c r="H46" s="57">
        <f t="shared" si="3"/>
        <v>7.91</v>
      </c>
      <c r="I46" s="58">
        <f t="shared" si="4"/>
        <v>711.9</v>
      </c>
      <c r="J46" s="55"/>
      <c r="K46" s="68">
        <f t="shared" si="5"/>
        <v>0</v>
      </c>
      <c r="L46" s="31"/>
      <c r="M46" s="60"/>
      <c r="N46" s="31"/>
      <c r="O46" s="31"/>
      <c r="P46" s="31"/>
      <c r="Q46" s="31"/>
      <c r="R46" s="31"/>
      <c r="S46" s="31"/>
      <c r="T46" s="31"/>
      <c r="U46" s="31"/>
      <c r="V46" s="31"/>
      <c r="W46" s="31"/>
      <c r="X46" s="31"/>
      <c r="Y46" s="31"/>
      <c r="Z46" s="31"/>
      <c r="AA46" s="31"/>
    </row>
    <row r="47" spans="1:27" ht="72" customHeight="1">
      <c r="A47" s="51"/>
      <c r="B47" s="52">
        <v>65957</v>
      </c>
      <c r="C47" s="66" t="s">
        <v>71</v>
      </c>
      <c r="D47" s="67" t="s">
        <v>22</v>
      </c>
      <c r="E47" s="55">
        <v>1</v>
      </c>
      <c r="F47" s="55">
        <v>150</v>
      </c>
      <c r="G47" s="56">
        <v>18.079999999999998</v>
      </c>
      <c r="H47" s="57">
        <f t="shared" si="3"/>
        <v>18.079999999999998</v>
      </c>
      <c r="I47" s="58">
        <f t="shared" si="4"/>
        <v>1627.1999999999998</v>
      </c>
      <c r="J47" s="55"/>
      <c r="K47" s="68">
        <f t="shared" si="5"/>
        <v>0</v>
      </c>
      <c r="L47" s="31"/>
      <c r="M47" s="60"/>
      <c r="N47" s="31"/>
      <c r="O47" s="31"/>
      <c r="P47" s="31"/>
      <c r="Q47" s="31"/>
      <c r="R47" s="31"/>
      <c r="S47" s="31"/>
      <c r="T47" s="31"/>
      <c r="U47" s="31"/>
      <c r="V47" s="31"/>
      <c r="W47" s="31"/>
      <c r="X47" s="31"/>
      <c r="Y47" s="31"/>
      <c r="Z47" s="31"/>
      <c r="AA47" s="31"/>
    </row>
    <row r="48" spans="1:27" ht="72" customHeight="1">
      <c r="A48" s="51"/>
      <c r="B48" s="52">
        <v>65958</v>
      </c>
      <c r="C48" s="66" t="s">
        <v>72</v>
      </c>
      <c r="D48" s="67" t="s">
        <v>22</v>
      </c>
      <c r="E48" s="55">
        <v>10</v>
      </c>
      <c r="F48" s="55">
        <v>400</v>
      </c>
      <c r="G48" s="56">
        <v>2.2599999999999998</v>
      </c>
      <c r="H48" s="57">
        <f t="shared" si="3"/>
        <v>2.2599999999999998</v>
      </c>
      <c r="I48" s="58">
        <f t="shared" si="4"/>
        <v>203.39999999999998</v>
      </c>
      <c r="J48" s="55"/>
      <c r="K48" s="68">
        <f t="shared" si="5"/>
        <v>0</v>
      </c>
      <c r="L48" s="31"/>
      <c r="M48" s="60"/>
      <c r="N48" s="31"/>
      <c r="O48" s="31"/>
      <c r="P48" s="31"/>
      <c r="Q48" s="31"/>
      <c r="R48" s="31"/>
      <c r="S48" s="31"/>
      <c r="T48" s="31"/>
      <c r="U48" s="31"/>
      <c r="V48" s="31"/>
      <c r="W48" s="31"/>
      <c r="X48" s="31"/>
      <c r="Y48" s="31"/>
      <c r="Z48" s="31"/>
      <c r="AA48" s="31"/>
    </row>
    <row r="49" spans="1:27" ht="72" customHeight="1">
      <c r="A49" s="51"/>
      <c r="B49" s="52">
        <v>65959</v>
      </c>
      <c r="C49" s="66" t="s">
        <v>73</v>
      </c>
      <c r="D49" s="67" t="s">
        <v>58</v>
      </c>
      <c r="E49" s="55">
        <v>5</v>
      </c>
      <c r="F49" s="69">
        <v>400</v>
      </c>
      <c r="G49" s="56">
        <v>4.5199999999999996</v>
      </c>
      <c r="H49" s="57">
        <f t="shared" si="3"/>
        <v>4.5199999999999996</v>
      </c>
      <c r="I49" s="58">
        <f t="shared" si="4"/>
        <v>406.79999999999995</v>
      </c>
      <c r="J49" s="55"/>
      <c r="K49" s="68">
        <f t="shared" si="5"/>
        <v>0</v>
      </c>
      <c r="L49" s="31"/>
      <c r="M49" s="60"/>
      <c r="N49" s="31"/>
      <c r="O49" s="31"/>
      <c r="P49" s="31"/>
      <c r="Q49" s="31"/>
      <c r="R49" s="31"/>
      <c r="S49" s="31"/>
      <c r="T49" s="31"/>
      <c r="U49" s="31"/>
      <c r="V49" s="31"/>
      <c r="W49" s="31"/>
      <c r="X49" s="31"/>
      <c r="Y49" s="31"/>
      <c r="Z49" s="31"/>
      <c r="AA49" s="31"/>
    </row>
    <row r="50" spans="1:27" ht="72" customHeight="1">
      <c r="A50" s="51"/>
      <c r="B50" s="52">
        <v>65960</v>
      </c>
      <c r="C50" s="66" t="s">
        <v>74</v>
      </c>
      <c r="D50" s="67" t="s">
        <v>75</v>
      </c>
      <c r="E50" s="55">
        <v>2</v>
      </c>
      <c r="F50" s="70">
        <v>600</v>
      </c>
      <c r="G50" s="56">
        <v>2.2599999999999998</v>
      </c>
      <c r="H50" s="57">
        <f t="shared" si="3"/>
        <v>2.2599999999999998</v>
      </c>
      <c r="I50" s="58">
        <f t="shared" si="4"/>
        <v>203.39999999999998</v>
      </c>
      <c r="J50" s="55"/>
      <c r="K50" s="68">
        <f t="shared" si="5"/>
        <v>0</v>
      </c>
      <c r="L50" s="31"/>
      <c r="M50" s="60"/>
      <c r="N50" s="31"/>
      <c r="O50" s="31"/>
      <c r="P50" s="31"/>
      <c r="Q50" s="31"/>
      <c r="R50" s="31"/>
      <c r="S50" s="31"/>
      <c r="T50" s="31"/>
      <c r="U50" s="31"/>
      <c r="V50" s="31"/>
      <c r="W50" s="31"/>
      <c r="X50" s="31"/>
      <c r="Y50" s="31"/>
      <c r="Z50" s="31"/>
      <c r="AA50" s="31"/>
    </row>
    <row r="51" spans="1:27">
      <c r="G51" s="71"/>
    </row>
    <row r="52" spans="1:27">
      <c r="G52" s="71"/>
    </row>
  </sheetData>
  <mergeCells count="12">
    <mergeCell ref="A16:A18"/>
    <mergeCell ref="C16:C18"/>
    <mergeCell ref="A19:A21"/>
    <mergeCell ref="C19:C21"/>
    <mergeCell ref="A22:A23"/>
    <mergeCell ref="C22:C23"/>
    <mergeCell ref="A8:A9"/>
    <mergeCell ref="C8:C9"/>
    <mergeCell ref="A10:A12"/>
    <mergeCell ref="C10:C12"/>
    <mergeCell ref="A13:A15"/>
    <mergeCell ref="C13:C15"/>
  </mergeCells>
  <conditionalFormatting sqref="K13:K50 I8:I50">
    <cfRule type="cellIs" dxfId="52" priority="2" operator="equal">
      <formula>0</formula>
    </cfRule>
  </conditionalFormatting>
  <conditionalFormatting sqref="K8:K12">
    <cfRule type="cellIs" dxfId="51" priority="3" operator="equal">
      <formula>0</formula>
    </cfRule>
  </conditionalFormatting>
  <pageMargins left="0.70833333333333304" right="0.70833333333333304" top="0.74791666666666701" bottom="0.74791666666666701" header="0.51180555555555496" footer="0.51180555555555496"/>
  <pageSetup paperSize="9" firstPageNumber="0" orientation="landscape"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8"/>
  <sheetViews>
    <sheetView zoomScaleNormal="100" workbookViewId="0">
      <selection activeCell="H8" sqref="H8"/>
    </sheetView>
  </sheetViews>
  <sheetFormatPr defaultColWidth="9.140625" defaultRowHeight="15"/>
  <cols>
    <col min="1" max="1" width="27.7109375" style="26" customWidth="1"/>
    <col min="2" max="2" width="15.7109375" style="26" customWidth="1"/>
    <col min="3" max="3" width="68.7109375" style="26" customWidth="1"/>
    <col min="4" max="4" width="7.7109375" style="26" customWidth="1"/>
    <col min="5" max="9" width="12.7109375" style="26" customWidth="1"/>
    <col min="10" max="10" width="14.7109375" style="26" customWidth="1"/>
    <col min="11" max="11" width="12.7109375" style="26" customWidth="1"/>
    <col min="12" max="12" width="21.140625" style="26" customWidth="1"/>
    <col min="13" max="1024" width="9.140625" style="26"/>
  </cols>
  <sheetData>
    <row r="1" spans="1:27" ht="23.45" customHeight="1">
      <c r="A1" s="27"/>
      <c r="B1" s="27"/>
      <c r="C1" s="27"/>
      <c r="D1" s="27"/>
      <c r="E1" s="27"/>
      <c r="F1" s="28"/>
      <c r="G1" s="28"/>
      <c r="H1" s="28"/>
      <c r="I1" s="28"/>
      <c r="J1" s="29"/>
      <c r="K1" s="30"/>
      <c r="L1" s="31"/>
      <c r="M1" s="31"/>
      <c r="N1" s="31"/>
      <c r="O1" s="31"/>
      <c r="P1" s="31"/>
      <c r="Q1" s="31"/>
      <c r="R1" s="31"/>
      <c r="S1" s="31"/>
      <c r="T1" s="31"/>
      <c r="U1" s="31"/>
      <c r="V1" s="31"/>
      <c r="W1" s="31"/>
      <c r="X1" s="31"/>
      <c r="Y1" s="31"/>
      <c r="Z1" s="31"/>
      <c r="AA1" s="31"/>
    </row>
    <row r="2" spans="1:27" ht="21" customHeight="1">
      <c r="A2" s="32"/>
      <c r="B2" s="27"/>
      <c r="C2" s="27"/>
      <c r="D2" s="27"/>
      <c r="E2" s="27"/>
      <c r="F2" s="28"/>
      <c r="G2" s="33" t="s">
        <v>6</v>
      </c>
      <c r="H2" s="34">
        <v>0</v>
      </c>
      <c r="I2" s="34"/>
      <c r="J2" s="35">
        <f>SUMPRODUCT(H8:H48,J8:J48)</f>
        <v>0</v>
      </c>
      <c r="K2" s="36">
        <f>SUM(K8:K8)</f>
        <v>0</v>
      </c>
      <c r="L2" s="31"/>
      <c r="M2" s="31"/>
      <c r="N2" s="31"/>
      <c r="O2" s="31"/>
      <c r="P2" s="31"/>
      <c r="Q2" s="31"/>
      <c r="R2" s="31"/>
      <c r="S2" s="31"/>
      <c r="T2" s="31"/>
      <c r="U2" s="31"/>
      <c r="V2" s="31"/>
      <c r="W2" s="31"/>
      <c r="X2" s="31"/>
      <c r="Y2" s="31"/>
      <c r="Z2" s="31"/>
      <c r="AA2" s="31"/>
    </row>
    <row r="3" spans="1:27" ht="21" customHeight="1">
      <c r="A3" s="32"/>
      <c r="B3" s="27"/>
      <c r="C3" s="27"/>
      <c r="D3" s="27"/>
      <c r="E3" s="27"/>
      <c r="F3" s="28"/>
      <c r="G3" s="33" t="s">
        <v>7</v>
      </c>
      <c r="H3" s="37"/>
      <c r="I3" s="37">
        <v>90</v>
      </c>
      <c r="J3" s="38">
        <f>J2*I3</f>
        <v>0</v>
      </c>
      <c r="K3" s="39"/>
      <c r="L3" s="31"/>
      <c r="M3" s="31"/>
      <c r="N3" s="31"/>
      <c r="O3" s="31"/>
      <c r="P3" s="31"/>
      <c r="Q3" s="31"/>
      <c r="R3" s="31"/>
      <c r="S3" s="31"/>
      <c r="T3" s="31"/>
      <c r="U3" s="31"/>
      <c r="V3" s="31"/>
      <c r="W3" s="31"/>
      <c r="X3" s="31"/>
      <c r="Y3" s="31"/>
      <c r="Z3" s="31"/>
      <c r="AA3" s="31"/>
    </row>
    <row r="4" spans="1:27" ht="5.45" customHeight="1">
      <c r="A4" s="40"/>
      <c r="B4" s="41"/>
      <c r="C4" s="41"/>
      <c r="D4" s="41"/>
      <c r="E4" s="41"/>
      <c r="F4" s="41"/>
      <c r="G4" s="41"/>
      <c r="H4" s="41"/>
      <c r="I4" s="41"/>
      <c r="J4" s="41"/>
      <c r="K4" s="41"/>
      <c r="L4" s="31"/>
      <c r="M4" s="31"/>
      <c r="N4" s="31"/>
      <c r="O4" s="31"/>
      <c r="P4" s="31"/>
      <c r="Q4" s="31"/>
      <c r="R4" s="31"/>
      <c r="S4" s="31"/>
      <c r="T4" s="31"/>
      <c r="U4" s="31"/>
      <c r="V4" s="31"/>
      <c r="W4" s="31"/>
      <c r="X4" s="31"/>
      <c r="Y4" s="31"/>
      <c r="Z4" s="31"/>
      <c r="AA4" s="31"/>
    </row>
    <row r="5" spans="1:27" s="45" customFormat="1" ht="33.75">
      <c r="A5" s="42" t="s">
        <v>8</v>
      </c>
      <c r="B5" s="42" t="s">
        <v>9</v>
      </c>
      <c r="C5" s="42" t="s">
        <v>10</v>
      </c>
      <c r="D5" s="43" t="s">
        <v>11</v>
      </c>
      <c r="E5" s="43" t="s">
        <v>12</v>
      </c>
      <c r="F5" s="43" t="s">
        <v>13</v>
      </c>
      <c r="G5" s="43" t="s">
        <v>76</v>
      </c>
      <c r="H5" s="43" t="s">
        <v>15</v>
      </c>
      <c r="I5" s="43" t="s">
        <v>16</v>
      </c>
      <c r="J5" s="43" t="s">
        <v>17</v>
      </c>
      <c r="K5" s="43" t="s">
        <v>18</v>
      </c>
      <c r="L5" s="44"/>
      <c r="M5" s="31"/>
      <c r="N5" s="31"/>
      <c r="O5" s="31"/>
      <c r="P5" s="31"/>
      <c r="Q5" s="31"/>
      <c r="R5" s="31"/>
      <c r="S5" s="31"/>
      <c r="T5" s="31"/>
      <c r="U5" s="31"/>
      <c r="V5" s="31"/>
      <c r="W5" s="31"/>
      <c r="X5" s="31"/>
      <c r="Y5" s="31"/>
      <c r="Z5" s="31"/>
      <c r="AA5" s="31"/>
    </row>
    <row r="6" spans="1:27" s="49" customFormat="1">
      <c r="A6" s="46" t="s">
        <v>0</v>
      </c>
      <c r="B6" s="47"/>
      <c r="C6" s="47"/>
      <c r="D6" s="47"/>
      <c r="E6" s="47"/>
      <c r="F6" s="47"/>
      <c r="G6" s="47"/>
      <c r="H6" s="47"/>
      <c r="I6" s="47"/>
      <c r="J6" s="47"/>
      <c r="K6" s="48"/>
      <c r="L6" s="31"/>
      <c r="M6" s="31"/>
      <c r="N6" s="31"/>
      <c r="O6" s="31"/>
      <c r="P6" s="31"/>
      <c r="Q6" s="31"/>
      <c r="R6" s="31"/>
      <c r="S6" s="31"/>
      <c r="T6" s="31"/>
      <c r="U6" s="31"/>
      <c r="V6" s="31"/>
      <c r="W6" s="31"/>
      <c r="X6" s="31"/>
      <c r="Y6" s="31"/>
      <c r="Z6" s="31"/>
      <c r="AA6" s="31"/>
    </row>
    <row r="7" spans="1:27" s="49" customFormat="1">
      <c r="A7" s="50" t="s">
        <v>19</v>
      </c>
      <c r="B7" s="47"/>
      <c r="C7" s="47"/>
      <c r="D7" s="47"/>
      <c r="E7" s="47"/>
      <c r="F7" s="47"/>
      <c r="G7" s="47"/>
      <c r="H7" s="47"/>
      <c r="I7" s="47"/>
      <c r="J7" s="47"/>
      <c r="K7" s="48"/>
      <c r="L7" s="31"/>
      <c r="M7" s="31"/>
      <c r="N7" s="31"/>
      <c r="O7" s="31"/>
      <c r="P7" s="31"/>
      <c r="Q7" s="31"/>
      <c r="R7" s="31"/>
      <c r="S7" s="31"/>
      <c r="T7" s="31"/>
      <c r="U7" s="31"/>
      <c r="V7" s="31"/>
      <c r="W7" s="31"/>
      <c r="X7" s="31"/>
      <c r="Y7" s="31"/>
      <c r="Z7" s="31"/>
      <c r="AA7" s="31"/>
    </row>
    <row r="8" spans="1:27" ht="157.5" customHeight="1">
      <c r="A8" s="51"/>
      <c r="B8" s="52" t="s">
        <v>77</v>
      </c>
      <c r="C8" s="53" t="s">
        <v>78</v>
      </c>
      <c r="D8" s="54" t="s">
        <v>22</v>
      </c>
      <c r="E8" s="55">
        <v>20</v>
      </c>
      <c r="F8" s="55">
        <v>500</v>
      </c>
      <c r="G8" s="72">
        <v>60</v>
      </c>
      <c r="H8" s="73">
        <f>ROUND(G8*(1-$H$2),2)</f>
        <v>60</v>
      </c>
      <c r="I8" s="58"/>
      <c r="J8" s="55"/>
      <c r="K8" s="59">
        <f>J8/F8</f>
        <v>0</v>
      </c>
      <c r="L8" s="31"/>
      <c r="M8" s="60"/>
      <c r="N8" s="31"/>
      <c r="O8" s="31"/>
      <c r="P8" s="31"/>
      <c r="Q8" s="31"/>
      <c r="R8" s="31"/>
      <c r="S8" s="31"/>
      <c r="T8" s="31"/>
      <c r="U8" s="31"/>
      <c r="V8" s="31"/>
      <c r="W8" s="31"/>
      <c r="X8" s="31"/>
      <c r="Y8" s="31"/>
      <c r="Z8" s="31"/>
      <c r="AA8" s="31"/>
    </row>
  </sheetData>
  <conditionalFormatting sqref="I8">
    <cfRule type="cellIs" dxfId="50" priority="2" operator="equal">
      <formula>0</formula>
    </cfRule>
  </conditionalFormatting>
  <conditionalFormatting sqref="K8">
    <cfRule type="cellIs" dxfId="49" priority="3" operator="equal">
      <formula>0</formula>
    </cfRule>
  </conditionalFormatting>
  <pageMargins left="0.7" right="0.7" top="0.75" bottom="0.75" header="0.51180555555555496" footer="0.51180555555555496"/>
  <pageSetup paperSize="9"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165"/>
  <sheetViews>
    <sheetView zoomScaleNormal="100" workbookViewId="0">
      <pane xSplit="2" ySplit="5" topLeftCell="C6" activePane="bottomRight" state="frozen"/>
      <selection pane="topRight" activeCell="C1" sqref="C1"/>
      <selection pane="bottomLeft" activeCell="A6" sqref="A6"/>
      <selection pane="bottomRight" activeCell="D9" sqref="D9"/>
    </sheetView>
  </sheetViews>
  <sheetFormatPr defaultColWidth="9.140625" defaultRowHeight="15"/>
  <cols>
    <col min="1" max="1" width="22.85546875" style="26" customWidth="1"/>
    <col min="2" max="2" width="19" style="26" customWidth="1"/>
    <col min="3" max="3" width="68.7109375" style="26" customWidth="1"/>
    <col min="4" max="4" width="7.7109375" style="26" customWidth="1"/>
    <col min="5" max="9" width="12.7109375" style="26" customWidth="1"/>
    <col min="10" max="10" width="14.7109375" style="26" customWidth="1"/>
    <col min="11" max="11" width="12.7109375" style="26" customWidth="1"/>
    <col min="12" max="12" width="12.7109375" style="26" hidden="1" customWidth="1"/>
    <col min="13" max="1024" width="9.140625" style="26"/>
  </cols>
  <sheetData>
    <row r="1" spans="1:27" ht="23.45" customHeight="1">
      <c r="A1" s="27"/>
      <c r="B1" s="27"/>
      <c r="C1" s="27"/>
      <c r="D1" s="27"/>
      <c r="E1" s="27"/>
      <c r="F1" s="28"/>
      <c r="G1" s="28"/>
      <c r="H1" s="28"/>
      <c r="I1" s="28"/>
      <c r="J1" s="29"/>
      <c r="K1" s="30"/>
      <c r="L1" s="28"/>
      <c r="M1" s="31"/>
      <c r="N1" s="31"/>
      <c r="O1" s="31"/>
      <c r="P1" s="31"/>
      <c r="Q1" s="31"/>
      <c r="R1" s="31"/>
      <c r="S1" s="31"/>
      <c r="T1" s="31"/>
      <c r="U1" s="31"/>
      <c r="V1" s="31"/>
      <c r="W1" s="31"/>
      <c r="X1" s="31"/>
      <c r="Y1" s="31"/>
      <c r="Z1" s="31"/>
      <c r="AA1" s="31"/>
    </row>
    <row r="2" spans="1:27" ht="21" customHeight="1">
      <c r="A2" s="32"/>
      <c r="B2" s="27"/>
      <c r="C2" s="27"/>
      <c r="D2" s="27"/>
      <c r="E2" s="27"/>
      <c r="F2" s="28"/>
      <c r="G2" s="33" t="s">
        <v>6</v>
      </c>
      <c r="H2" s="34">
        <v>0</v>
      </c>
      <c r="I2" s="34"/>
      <c r="J2" s="35">
        <f>SUM(L7:L346)</f>
        <v>0</v>
      </c>
      <c r="K2" s="36">
        <f>SUM(K7:K346)</f>
        <v>0</v>
      </c>
      <c r="L2" s="33"/>
      <c r="M2" s="31"/>
      <c r="N2" s="31"/>
      <c r="O2" s="31"/>
      <c r="P2" s="31"/>
      <c r="Q2" s="31"/>
      <c r="R2" s="31"/>
      <c r="S2" s="31"/>
      <c r="T2" s="31"/>
      <c r="U2" s="31"/>
      <c r="V2" s="31"/>
      <c r="W2" s="31"/>
      <c r="X2" s="31"/>
      <c r="Y2" s="31"/>
      <c r="Z2" s="31"/>
      <c r="AA2" s="31"/>
    </row>
    <row r="3" spans="1:27" ht="21" customHeight="1">
      <c r="A3" s="27"/>
      <c r="B3" s="27"/>
      <c r="C3" s="27"/>
      <c r="D3" s="27"/>
      <c r="E3" s="27"/>
      <c r="F3" s="28"/>
      <c r="G3" s="33" t="s">
        <v>7</v>
      </c>
      <c r="H3" s="37"/>
      <c r="I3" s="37">
        <v>90</v>
      </c>
      <c r="J3" s="38">
        <f>J2*I3</f>
        <v>0</v>
      </c>
      <c r="K3" s="74"/>
      <c r="L3" s="33"/>
      <c r="M3" s="31"/>
      <c r="N3" s="31"/>
      <c r="O3" s="31"/>
      <c r="P3" s="31"/>
      <c r="Q3" s="31"/>
      <c r="R3" s="31"/>
      <c r="S3" s="31"/>
      <c r="T3" s="31"/>
      <c r="U3" s="31"/>
      <c r="V3" s="31"/>
      <c r="W3" s="31"/>
      <c r="X3" s="31"/>
      <c r="Y3" s="31"/>
      <c r="Z3" s="31"/>
      <c r="AA3" s="31"/>
    </row>
    <row r="4" spans="1:27" ht="5.45" customHeight="1">
      <c r="A4" s="40"/>
      <c r="B4" s="41"/>
      <c r="C4" s="41"/>
      <c r="D4" s="41"/>
      <c r="E4" s="41"/>
      <c r="F4" s="41"/>
      <c r="G4" s="41"/>
      <c r="H4" s="41"/>
      <c r="I4" s="41"/>
      <c r="J4" s="41"/>
      <c r="K4" s="41"/>
      <c r="L4" s="41"/>
      <c r="M4" s="31"/>
      <c r="N4" s="31"/>
      <c r="O4" s="31"/>
      <c r="P4" s="31"/>
      <c r="Q4" s="31"/>
      <c r="R4" s="31"/>
      <c r="S4" s="31"/>
      <c r="T4" s="31"/>
      <c r="U4" s="31"/>
      <c r="V4" s="31"/>
      <c r="W4" s="31"/>
      <c r="X4" s="31"/>
      <c r="Y4" s="31"/>
      <c r="Z4" s="31"/>
      <c r="AA4" s="31"/>
    </row>
    <row r="5" spans="1:27" s="45" customFormat="1" ht="33.75">
      <c r="A5" s="42" t="s">
        <v>8</v>
      </c>
      <c r="B5" s="42" t="s">
        <v>9</v>
      </c>
      <c r="C5" s="42" t="s">
        <v>10</v>
      </c>
      <c r="D5" s="43" t="s">
        <v>11</v>
      </c>
      <c r="E5" s="43" t="s">
        <v>12</v>
      </c>
      <c r="F5" s="43" t="s">
        <v>13</v>
      </c>
      <c r="G5" s="43" t="s">
        <v>14</v>
      </c>
      <c r="H5" s="43" t="s">
        <v>15</v>
      </c>
      <c r="I5" s="43" t="s">
        <v>16</v>
      </c>
      <c r="J5" s="43" t="s">
        <v>79</v>
      </c>
      <c r="K5" s="75" t="s">
        <v>18</v>
      </c>
      <c r="L5" s="43" t="s">
        <v>80</v>
      </c>
      <c r="M5" s="31"/>
      <c r="N5" s="31"/>
      <c r="O5" s="31"/>
      <c r="P5" s="31"/>
      <c r="Q5" s="31"/>
      <c r="R5" s="31"/>
      <c r="S5" s="31"/>
      <c r="T5" s="31"/>
      <c r="U5" s="31"/>
      <c r="V5" s="31"/>
      <c r="W5" s="31"/>
      <c r="X5" s="31"/>
      <c r="Y5" s="31"/>
      <c r="Z5" s="31"/>
      <c r="AA5" s="31"/>
    </row>
    <row r="6" spans="1:27" s="49" customFormat="1">
      <c r="A6" s="46" t="s">
        <v>81</v>
      </c>
      <c r="B6" s="47"/>
      <c r="C6" s="47"/>
      <c r="D6" s="47"/>
      <c r="E6" s="47"/>
      <c r="F6" s="47"/>
      <c r="G6" s="47"/>
      <c r="H6" s="47"/>
      <c r="I6" s="47"/>
      <c r="J6" s="47"/>
      <c r="K6" s="48"/>
      <c r="L6" s="48"/>
      <c r="M6" s="31"/>
      <c r="N6" s="31"/>
      <c r="O6" s="31"/>
      <c r="P6" s="31"/>
      <c r="Q6" s="31"/>
      <c r="R6" s="31"/>
      <c r="S6" s="31"/>
      <c r="T6" s="31"/>
      <c r="U6" s="31"/>
      <c r="V6" s="31"/>
      <c r="W6" s="31"/>
      <c r="X6" s="31"/>
      <c r="Y6" s="31"/>
      <c r="Z6" s="31"/>
      <c r="AA6" s="31"/>
    </row>
    <row r="7" spans="1:27" ht="45" customHeight="1">
      <c r="A7" s="10"/>
      <c r="B7" s="77" t="s">
        <v>82</v>
      </c>
      <c r="C7" s="9" t="s">
        <v>83</v>
      </c>
      <c r="D7" s="76" t="s">
        <v>75</v>
      </c>
      <c r="E7" s="70">
        <v>6</v>
      </c>
      <c r="F7" s="70">
        <v>120</v>
      </c>
      <c r="G7" s="79">
        <v>12.03</v>
      </c>
      <c r="H7" s="80">
        <f t="shared" ref="H7:H22" si="0">ROUND(G7*(1-$H$2),2)</f>
        <v>12.03</v>
      </c>
      <c r="I7" s="81">
        <f t="shared" ref="I7:I22" si="1">H7*$I$3</f>
        <v>1082.7</v>
      </c>
      <c r="J7" s="82"/>
      <c r="K7" s="83">
        <f t="shared" ref="K7:K22" si="2">J7*E7/F7</f>
        <v>0</v>
      </c>
      <c r="L7" s="79">
        <f t="shared" ref="L7:L22" si="3">J7*H7*E7</f>
        <v>0</v>
      </c>
    </row>
    <row r="8" spans="1:27" ht="45" customHeight="1">
      <c r="A8" s="10"/>
      <c r="B8" s="77" t="s">
        <v>84</v>
      </c>
      <c r="C8" s="9"/>
      <c r="D8" s="76" t="s">
        <v>75</v>
      </c>
      <c r="E8" s="70">
        <v>6</v>
      </c>
      <c r="F8" s="70">
        <v>120</v>
      </c>
      <c r="G8" s="79">
        <v>12.03</v>
      </c>
      <c r="H8" s="80">
        <f t="shared" si="0"/>
        <v>12.03</v>
      </c>
      <c r="I8" s="81">
        <f t="shared" si="1"/>
        <v>1082.7</v>
      </c>
      <c r="J8" s="82"/>
      <c r="K8" s="83">
        <f t="shared" si="2"/>
        <v>0</v>
      </c>
      <c r="L8" s="79">
        <f t="shared" si="3"/>
        <v>0</v>
      </c>
    </row>
    <row r="9" spans="1:27" ht="105.75" customHeight="1">
      <c r="A9" s="76"/>
      <c r="B9" s="77" t="s">
        <v>85</v>
      </c>
      <c r="C9" s="78" t="s">
        <v>86</v>
      </c>
      <c r="D9" s="76" t="s">
        <v>75</v>
      </c>
      <c r="E9" s="70">
        <v>6</v>
      </c>
      <c r="F9" s="70">
        <v>120</v>
      </c>
      <c r="G9" s="79">
        <v>13.71</v>
      </c>
      <c r="H9" s="80">
        <f t="shared" si="0"/>
        <v>13.71</v>
      </c>
      <c r="I9" s="81">
        <f t="shared" si="1"/>
        <v>1233.9000000000001</v>
      </c>
      <c r="J9" s="82"/>
      <c r="K9" s="83">
        <f t="shared" si="2"/>
        <v>0</v>
      </c>
      <c r="L9" s="79">
        <f t="shared" si="3"/>
        <v>0</v>
      </c>
    </row>
    <row r="10" spans="1:27" ht="44.25" customHeight="1">
      <c r="A10" s="10"/>
      <c r="B10" s="77" t="s">
        <v>87</v>
      </c>
      <c r="C10" s="9" t="s">
        <v>88</v>
      </c>
      <c r="D10" s="76" t="s">
        <v>75</v>
      </c>
      <c r="E10" s="70">
        <v>12</v>
      </c>
      <c r="F10" s="70">
        <v>144</v>
      </c>
      <c r="G10" s="79">
        <v>2.9</v>
      </c>
      <c r="H10" s="80">
        <f t="shared" si="0"/>
        <v>2.9</v>
      </c>
      <c r="I10" s="81">
        <f t="shared" si="1"/>
        <v>261</v>
      </c>
      <c r="J10" s="82"/>
      <c r="K10" s="83">
        <f t="shared" si="2"/>
        <v>0</v>
      </c>
      <c r="L10" s="79">
        <f t="shared" si="3"/>
        <v>0</v>
      </c>
    </row>
    <row r="11" spans="1:27" ht="44.25" customHeight="1">
      <c r="A11" s="10"/>
      <c r="B11" s="77" t="s">
        <v>89</v>
      </c>
      <c r="C11" s="9"/>
      <c r="D11" s="76" t="s">
        <v>75</v>
      </c>
      <c r="E11" s="70">
        <v>12</v>
      </c>
      <c r="F11" s="70">
        <v>144</v>
      </c>
      <c r="G11" s="79">
        <v>2.9</v>
      </c>
      <c r="H11" s="80">
        <f t="shared" si="0"/>
        <v>2.9</v>
      </c>
      <c r="I11" s="81">
        <f t="shared" si="1"/>
        <v>261</v>
      </c>
      <c r="J11" s="82"/>
      <c r="K11" s="83">
        <f t="shared" si="2"/>
        <v>0</v>
      </c>
      <c r="L11" s="79">
        <f t="shared" si="3"/>
        <v>0</v>
      </c>
    </row>
    <row r="12" spans="1:27" ht="44.25" customHeight="1">
      <c r="A12" s="10"/>
      <c r="B12" s="77" t="s">
        <v>90</v>
      </c>
      <c r="C12" s="9"/>
      <c r="D12" s="76" t="s">
        <v>75</v>
      </c>
      <c r="E12" s="70">
        <v>12</v>
      </c>
      <c r="F12" s="70">
        <v>144</v>
      </c>
      <c r="G12" s="79">
        <v>2.9</v>
      </c>
      <c r="H12" s="80">
        <f t="shared" si="0"/>
        <v>2.9</v>
      </c>
      <c r="I12" s="81">
        <f t="shared" si="1"/>
        <v>261</v>
      </c>
      <c r="J12" s="82"/>
      <c r="K12" s="83">
        <f t="shared" si="2"/>
        <v>0</v>
      </c>
      <c r="L12" s="79">
        <f t="shared" si="3"/>
        <v>0</v>
      </c>
    </row>
    <row r="13" spans="1:27" ht="28.5" customHeight="1">
      <c r="A13" s="8"/>
      <c r="B13" s="77" t="s">
        <v>91</v>
      </c>
      <c r="C13" s="9" t="s">
        <v>92</v>
      </c>
      <c r="D13" s="76" t="s">
        <v>75</v>
      </c>
      <c r="E13" s="70">
        <v>12</v>
      </c>
      <c r="F13" s="70">
        <v>144</v>
      </c>
      <c r="G13" s="79">
        <v>3.3</v>
      </c>
      <c r="H13" s="80">
        <f t="shared" si="0"/>
        <v>3.3</v>
      </c>
      <c r="I13" s="81">
        <f t="shared" si="1"/>
        <v>297</v>
      </c>
      <c r="J13" s="82"/>
      <c r="K13" s="83">
        <f t="shared" si="2"/>
        <v>0</v>
      </c>
      <c r="L13" s="79">
        <f t="shared" si="3"/>
        <v>0</v>
      </c>
    </row>
    <row r="14" spans="1:27" ht="28.5" customHeight="1">
      <c r="A14" s="8"/>
      <c r="B14" s="77" t="s">
        <v>93</v>
      </c>
      <c r="C14" s="9"/>
      <c r="D14" s="76" t="s">
        <v>75</v>
      </c>
      <c r="E14" s="70">
        <v>12</v>
      </c>
      <c r="F14" s="70">
        <v>144</v>
      </c>
      <c r="G14" s="79">
        <v>3.3</v>
      </c>
      <c r="H14" s="80">
        <f t="shared" si="0"/>
        <v>3.3</v>
      </c>
      <c r="I14" s="81">
        <f t="shared" si="1"/>
        <v>297</v>
      </c>
      <c r="J14" s="82"/>
      <c r="K14" s="83">
        <f t="shared" si="2"/>
        <v>0</v>
      </c>
      <c r="L14" s="79">
        <f t="shared" si="3"/>
        <v>0</v>
      </c>
    </row>
    <row r="15" spans="1:27" ht="28.5" customHeight="1">
      <c r="A15" s="8"/>
      <c r="B15" s="77" t="s">
        <v>94</v>
      </c>
      <c r="C15" s="9"/>
      <c r="D15" s="76" t="s">
        <v>75</v>
      </c>
      <c r="E15" s="70">
        <v>12</v>
      </c>
      <c r="F15" s="70">
        <v>144</v>
      </c>
      <c r="G15" s="79">
        <v>3.3</v>
      </c>
      <c r="H15" s="80">
        <f t="shared" si="0"/>
        <v>3.3</v>
      </c>
      <c r="I15" s="81">
        <f t="shared" si="1"/>
        <v>297</v>
      </c>
      <c r="J15" s="82"/>
      <c r="K15" s="83">
        <f t="shared" si="2"/>
        <v>0</v>
      </c>
      <c r="L15" s="79">
        <f t="shared" si="3"/>
        <v>0</v>
      </c>
    </row>
    <row r="16" spans="1:27" ht="28.5" customHeight="1">
      <c r="A16" s="8"/>
      <c r="B16" s="77" t="s">
        <v>95</v>
      </c>
      <c r="C16" s="9"/>
      <c r="D16" s="76" t="s">
        <v>75</v>
      </c>
      <c r="E16" s="70">
        <v>12</v>
      </c>
      <c r="F16" s="70">
        <v>144</v>
      </c>
      <c r="G16" s="79">
        <v>3.3</v>
      </c>
      <c r="H16" s="80">
        <f t="shared" si="0"/>
        <v>3.3</v>
      </c>
      <c r="I16" s="81">
        <f t="shared" si="1"/>
        <v>297</v>
      </c>
      <c r="J16" s="82"/>
      <c r="K16" s="83">
        <f t="shared" si="2"/>
        <v>0</v>
      </c>
      <c r="L16" s="79">
        <f t="shared" si="3"/>
        <v>0</v>
      </c>
    </row>
    <row r="17" spans="1:27" ht="28.5" customHeight="1">
      <c r="A17" s="8"/>
      <c r="B17" s="77" t="s">
        <v>96</v>
      </c>
      <c r="C17" s="9"/>
      <c r="D17" s="76" t="s">
        <v>75</v>
      </c>
      <c r="E17" s="70">
        <v>12</v>
      </c>
      <c r="F17" s="70">
        <v>144</v>
      </c>
      <c r="G17" s="79">
        <v>3.3</v>
      </c>
      <c r="H17" s="80">
        <f t="shared" si="0"/>
        <v>3.3</v>
      </c>
      <c r="I17" s="81">
        <f t="shared" si="1"/>
        <v>297</v>
      </c>
      <c r="J17" s="82"/>
      <c r="K17" s="83">
        <f t="shared" si="2"/>
        <v>0</v>
      </c>
      <c r="L17" s="79">
        <f t="shared" si="3"/>
        <v>0</v>
      </c>
    </row>
    <row r="18" spans="1:27" ht="44.25" customHeight="1">
      <c r="A18" s="10"/>
      <c r="B18" s="77" t="s">
        <v>97</v>
      </c>
      <c r="C18" s="9" t="s">
        <v>98</v>
      </c>
      <c r="D18" s="76" t="s">
        <v>75</v>
      </c>
      <c r="E18" s="70">
        <v>12</v>
      </c>
      <c r="F18" s="70">
        <v>120</v>
      </c>
      <c r="G18" s="79">
        <v>3.17</v>
      </c>
      <c r="H18" s="80">
        <f t="shared" si="0"/>
        <v>3.17</v>
      </c>
      <c r="I18" s="81">
        <f t="shared" si="1"/>
        <v>285.3</v>
      </c>
      <c r="J18" s="82"/>
      <c r="K18" s="83">
        <f t="shared" si="2"/>
        <v>0</v>
      </c>
      <c r="L18" s="79">
        <f t="shared" si="3"/>
        <v>0</v>
      </c>
    </row>
    <row r="19" spans="1:27" ht="44.25" customHeight="1">
      <c r="A19" s="10"/>
      <c r="B19" s="77" t="s">
        <v>99</v>
      </c>
      <c r="C19" s="9"/>
      <c r="D19" s="76" t="s">
        <v>75</v>
      </c>
      <c r="E19" s="70">
        <v>12</v>
      </c>
      <c r="F19" s="70">
        <v>120</v>
      </c>
      <c r="G19" s="79">
        <v>3.17</v>
      </c>
      <c r="H19" s="80">
        <f t="shared" si="0"/>
        <v>3.17</v>
      </c>
      <c r="I19" s="81">
        <f t="shared" si="1"/>
        <v>285.3</v>
      </c>
      <c r="J19" s="82"/>
      <c r="K19" s="83">
        <f t="shared" si="2"/>
        <v>0</v>
      </c>
      <c r="L19" s="79">
        <f t="shared" si="3"/>
        <v>0</v>
      </c>
    </row>
    <row r="20" spans="1:27" ht="44.25" customHeight="1">
      <c r="A20" s="10"/>
      <c r="B20" s="77" t="s">
        <v>100</v>
      </c>
      <c r="C20" s="9"/>
      <c r="D20" s="76" t="s">
        <v>75</v>
      </c>
      <c r="E20" s="70">
        <v>12</v>
      </c>
      <c r="F20" s="70">
        <v>120</v>
      </c>
      <c r="G20" s="85">
        <v>3.17</v>
      </c>
      <c r="H20" s="80">
        <f t="shared" si="0"/>
        <v>3.17</v>
      </c>
      <c r="I20" s="81">
        <f t="shared" si="1"/>
        <v>285.3</v>
      </c>
      <c r="J20" s="82"/>
      <c r="K20" s="83">
        <f t="shared" si="2"/>
        <v>0</v>
      </c>
      <c r="L20" s="79">
        <f t="shared" si="3"/>
        <v>0</v>
      </c>
    </row>
    <row r="21" spans="1:27" ht="144.75" customHeight="1">
      <c r="A21" s="84"/>
      <c r="B21" s="77" t="s">
        <v>101</v>
      </c>
      <c r="C21" s="78" t="s">
        <v>102</v>
      </c>
      <c r="D21" s="76" t="s">
        <v>22</v>
      </c>
      <c r="E21" s="55">
        <v>10</v>
      </c>
      <c r="F21" s="55">
        <v>400</v>
      </c>
      <c r="G21" s="85">
        <v>4.18</v>
      </c>
      <c r="H21" s="80">
        <f t="shared" si="0"/>
        <v>4.18</v>
      </c>
      <c r="I21" s="81">
        <f t="shared" si="1"/>
        <v>376.2</v>
      </c>
      <c r="J21" s="82"/>
      <c r="K21" s="83">
        <f t="shared" si="2"/>
        <v>0</v>
      </c>
      <c r="L21" s="79">
        <f t="shared" si="3"/>
        <v>0</v>
      </c>
    </row>
    <row r="22" spans="1:27" ht="141.75" customHeight="1">
      <c r="A22" s="84"/>
      <c r="B22" s="77" t="s">
        <v>103</v>
      </c>
      <c r="C22" s="78" t="s">
        <v>104</v>
      </c>
      <c r="D22" s="76" t="s">
        <v>22</v>
      </c>
      <c r="E22" s="55">
        <v>12</v>
      </c>
      <c r="F22" s="55">
        <v>300</v>
      </c>
      <c r="G22" s="85">
        <v>5.96</v>
      </c>
      <c r="H22" s="80">
        <f t="shared" si="0"/>
        <v>5.96</v>
      </c>
      <c r="I22" s="81">
        <f t="shared" si="1"/>
        <v>536.4</v>
      </c>
      <c r="J22" s="82"/>
      <c r="K22" s="83">
        <f t="shared" si="2"/>
        <v>0</v>
      </c>
      <c r="L22" s="79">
        <f t="shared" si="3"/>
        <v>0</v>
      </c>
    </row>
    <row r="23" spans="1:27" s="49" customFormat="1">
      <c r="A23" s="50" t="s">
        <v>105</v>
      </c>
      <c r="B23" s="86"/>
      <c r="C23" s="87"/>
      <c r="D23" s="47"/>
      <c r="E23" s="47"/>
      <c r="F23" s="47"/>
      <c r="G23" s="47"/>
      <c r="H23" s="88"/>
      <c r="I23" s="88"/>
      <c r="J23" s="47"/>
      <c r="K23" s="89"/>
      <c r="L23" s="90"/>
      <c r="M23" s="31"/>
      <c r="N23" s="26"/>
      <c r="O23" s="31"/>
      <c r="P23" s="31"/>
      <c r="Q23" s="31"/>
      <c r="R23" s="31"/>
      <c r="S23" s="31"/>
      <c r="T23" s="31"/>
      <c r="U23" s="31"/>
      <c r="V23" s="31"/>
      <c r="W23" s="31"/>
      <c r="X23" s="31"/>
      <c r="Y23" s="31"/>
      <c r="Z23" s="31"/>
      <c r="AA23" s="31"/>
    </row>
    <row r="24" spans="1:27" ht="24" customHeight="1">
      <c r="A24" s="8"/>
      <c r="B24" s="84" t="s">
        <v>106</v>
      </c>
      <c r="C24" s="9" t="s">
        <v>107</v>
      </c>
      <c r="D24" s="76" t="s">
        <v>58</v>
      </c>
      <c r="E24" s="55">
        <v>50</v>
      </c>
      <c r="F24" s="82">
        <v>10</v>
      </c>
      <c r="G24" s="91">
        <v>12.3</v>
      </c>
      <c r="H24" s="80">
        <f t="shared" ref="H24:H59" si="4">ROUND(G24*(1-$H$2),2)</f>
        <v>12.3</v>
      </c>
      <c r="I24" s="81">
        <f t="shared" ref="I24:I59" si="5">H24*$I$3</f>
        <v>1107</v>
      </c>
      <c r="J24" s="82"/>
      <c r="K24" s="83">
        <f t="shared" ref="K24:K40" si="6">J24/F24</f>
        <v>0</v>
      </c>
      <c r="L24" s="79">
        <f t="shared" ref="L24:L40" si="7">J24*H24</f>
        <v>0</v>
      </c>
      <c r="N24" s="92"/>
    </row>
    <row r="25" spans="1:27" ht="24" customHeight="1">
      <c r="A25" s="8"/>
      <c r="B25" s="84" t="s">
        <v>108</v>
      </c>
      <c r="C25" s="9"/>
      <c r="D25" s="76" t="s">
        <v>58</v>
      </c>
      <c r="E25" s="55">
        <v>50</v>
      </c>
      <c r="F25" s="82">
        <v>10</v>
      </c>
      <c r="G25" s="91">
        <v>12.3</v>
      </c>
      <c r="H25" s="80">
        <f t="shared" si="4"/>
        <v>12.3</v>
      </c>
      <c r="I25" s="81">
        <f t="shared" si="5"/>
        <v>1107</v>
      </c>
      <c r="J25" s="82"/>
      <c r="K25" s="83">
        <f t="shared" si="6"/>
        <v>0</v>
      </c>
      <c r="L25" s="79">
        <f t="shared" si="7"/>
        <v>0</v>
      </c>
      <c r="N25" s="92"/>
    </row>
    <row r="26" spans="1:27" ht="24" customHeight="1">
      <c r="A26" s="8"/>
      <c r="B26" s="84" t="s">
        <v>109</v>
      </c>
      <c r="C26" s="9"/>
      <c r="D26" s="76" t="s">
        <v>58</v>
      </c>
      <c r="E26" s="55">
        <v>50</v>
      </c>
      <c r="F26" s="82">
        <v>10</v>
      </c>
      <c r="G26" s="91">
        <v>12.3</v>
      </c>
      <c r="H26" s="80">
        <f t="shared" si="4"/>
        <v>12.3</v>
      </c>
      <c r="I26" s="81">
        <f t="shared" si="5"/>
        <v>1107</v>
      </c>
      <c r="J26" s="82"/>
      <c r="K26" s="83">
        <f t="shared" si="6"/>
        <v>0</v>
      </c>
      <c r="L26" s="79">
        <f t="shared" si="7"/>
        <v>0</v>
      </c>
      <c r="N26" s="92"/>
    </row>
    <row r="27" spans="1:27" ht="24" customHeight="1">
      <c r="A27" s="8"/>
      <c r="B27" s="84" t="s">
        <v>110</v>
      </c>
      <c r="C27" s="9"/>
      <c r="D27" s="76" t="s">
        <v>58</v>
      </c>
      <c r="E27" s="55">
        <v>50</v>
      </c>
      <c r="F27" s="82">
        <v>10</v>
      </c>
      <c r="G27" s="91">
        <v>12.3</v>
      </c>
      <c r="H27" s="80">
        <f t="shared" si="4"/>
        <v>12.3</v>
      </c>
      <c r="I27" s="81">
        <f t="shared" si="5"/>
        <v>1107</v>
      </c>
      <c r="J27" s="82"/>
      <c r="K27" s="83">
        <f t="shared" si="6"/>
        <v>0</v>
      </c>
      <c r="L27" s="79">
        <f t="shared" si="7"/>
        <v>0</v>
      </c>
      <c r="N27" s="92"/>
    </row>
    <row r="28" spans="1:27" ht="24" customHeight="1">
      <c r="A28" s="8"/>
      <c r="B28" s="84" t="s">
        <v>111</v>
      </c>
      <c r="C28" s="9"/>
      <c r="D28" s="76" t="s">
        <v>58</v>
      </c>
      <c r="E28" s="55">
        <v>50</v>
      </c>
      <c r="F28" s="82">
        <v>10</v>
      </c>
      <c r="G28" s="91">
        <v>12.3</v>
      </c>
      <c r="H28" s="80">
        <f t="shared" si="4"/>
        <v>12.3</v>
      </c>
      <c r="I28" s="81">
        <f t="shared" si="5"/>
        <v>1107</v>
      </c>
      <c r="J28" s="82"/>
      <c r="K28" s="83">
        <f t="shared" si="6"/>
        <v>0</v>
      </c>
      <c r="L28" s="79">
        <f t="shared" si="7"/>
        <v>0</v>
      </c>
      <c r="N28" s="92"/>
    </row>
    <row r="29" spans="1:27" ht="24" customHeight="1">
      <c r="A29" s="8"/>
      <c r="B29" s="84" t="s">
        <v>112</v>
      </c>
      <c r="C29" s="9"/>
      <c r="D29" s="76" t="s">
        <v>58</v>
      </c>
      <c r="E29" s="55">
        <v>50</v>
      </c>
      <c r="F29" s="82">
        <v>10</v>
      </c>
      <c r="G29" s="91">
        <v>12.3</v>
      </c>
      <c r="H29" s="80">
        <f t="shared" si="4"/>
        <v>12.3</v>
      </c>
      <c r="I29" s="81">
        <f t="shared" si="5"/>
        <v>1107</v>
      </c>
      <c r="J29" s="82"/>
      <c r="K29" s="83">
        <f t="shared" si="6"/>
        <v>0</v>
      </c>
      <c r="L29" s="79">
        <f t="shared" si="7"/>
        <v>0</v>
      </c>
      <c r="N29" s="92"/>
    </row>
    <row r="30" spans="1:27" ht="24" customHeight="1">
      <c r="A30" s="8"/>
      <c r="B30" s="84" t="s">
        <v>113</v>
      </c>
      <c r="C30" s="9"/>
      <c r="D30" s="76" t="s">
        <v>58</v>
      </c>
      <c r="E30" s="55">
        <v>50</v>
      </c>
      <c r="F30" s="82">
        <v>10</v>
      </c>
      <c r="G30" s="91">
        <v>12.3</v>
      </c>
      <c r="H30" s="80">
        <f t="shared" si="4"/>
        <v>12.3</v>
      </c>
      <c r="I30" s="81">
        <f t="shared" si="5"/>
        <v>1107</v>
      </c>
      <c r="J30" s="82"/>
      <c r="K30" s="83">
        <f t="shared" si="6"/>
        <v>0</v>
      </c>
      <c r="L30" s="79">
        <f t="shared" si="7"/>
        <v>0</v>
      </c>
      <c r="N30" s="92"/>
    </row>
    <row r="31" spans="1:27" ht="24" customHeight="1">
      <c r="A31" s="8"/>
      <c r="B31" s="84" t="s">
        <v>114</v>
      </c>
      <c r="C31" s="9"/>
      <c r="D31" s="76" t="s">
        <v>58</v>
      </c>
      <c r="E31" s="55">
        <v>50</v>
      </c>
      <c r="F31" s="82">
        <v>10</v>
      </c>
      <c r="G31" s="91">
        <v>12.3</v>
      </c>
      <c r="H31" s="80">
        <f t="shared" si="4"/>
        <v>12.3</v>
      </c>
      <c r="I31" s="81">
        <f t="shared" si="5"/>
        <v>1107</v>
      </c>
      <c r="J31" s="82"/>
      <c r="K31" s="83">
        <f t="shared" si="6"/>
        <v>0</v>
      </c>
      <c r="L31" s="79">
        <f t="shared" si="7"/>
        <v>0</v>
      </c>
      <c r="N31" s="92"/>
    </row>
    <row r="32" spans="1:27" ht="24" customHeight="1">
      <c r="A32" s="8"/>
      <c r="B32" s="84" t="s">
        <v>115</v>
      </c>
      <c r="C32" s="9"/>
      <c r="D32" s="76" t="s">
        <v>58</v>
      </c>
      <c r="E32" s="55">
        <v>50</v>
      </c>
      <c r="F32" s="82">
        <v>10</v>
      </c>
      <c r="G32" s="91">
        <v>12.3</v>
      </c>
      <c r="H32" s="80">
        <f t="shared" si="4"/>
        <v>12.3</v>
      </c>
      <c r="I32" s="81">
        <f t="shared" si="5"/>
        <v>1107</v>
      </c>
      <c r="J32" s="82"/>
      <c r="K32" s="83">
        <f t="shared" si="6"/>
        <v>0</v>
      </c>
      <c r="L32" s="79">
        <f t="shared" si="7"/>
        <v>0</v>
      </c>
      <c r="N32" s="92"/>
    </row>
    <row r="33" spans="1:26" ht="24" customHeight="1">
      <c r="A33" s="8"/>
      <c r="B33" s="84" t="s">
        <v>116</v>
      </c>
      <c r="C33" s="9"/>
      <c r="D33" s="76" t="s">
        <v>58</v>
      </c>
      <c r="E33" s="55">
        <v>50</v>
      </c>
      <c r="F33" s="82">
        <v>10</v>
      </c>
      <c r="G33" s="91">
        <v>12.3</v>
      </c>
      <c r="H33" s="80">
        <f t="shared" si="4"/>
        <v>12.3</v>
      </c>
      <c r="I33" s="81">
        <f t="shared" si="5"/>
        <v>1107</v>
      </c>
      <c r="J33" s="82"/>
      <c r="K33" s="83">
        <f t="shared" si="6"/>
        <v>0</v>
      </c>
      <c r="L33" s="79">
        <f t="shared" si="7"/>
        <v>0</v>
      </c>
      <c r="N33" s="92"/>
    </row>
    <row r="34" spans="1:26" ht="24" customHeight="1">
      <c r="A34" s="8"/>
      <c r="B34" s="84" t="s">
        <v>117</v>
      </c>
      <c r="C34" s="9"/>
      <c r="D34" s="76" t="s">
        <v>58</v>
      </c>
      <c r="E34" s="55">
        <v>10</v>
      </c>
      <c r="F34" s="82">
        <v>36</v>
      </c>
      <c r="G34" s="91">
        <v>3.18</v>
      </c>
      <c r="H34" s="80">
        <f t="shared" si="4"/>
        <v>3.18</v>
      </c>
      <c r="I34" s="81">
        <f t="shared" si="5"/>
        <v>286.2</v>
      </c>
      <c r="J34" s="82"/>
      <c r="K34" s="83">
        <f t="shared" si="6"/>
        <v>0</v>
      </c>
      <c r="L34" s="79">
        <f t="shared" si="7"/>
        <v>0</v>
      </c>
      <c r="N34" s="92"/>
    </row>
    <row r="35" spans="1:26" ht="24" customHeight="1">
      <c r="A35" s="8"/>
      <c r="B35" s="84" t="s">
        <v>118</v>
      </c>
      <c r="C35" s="9"/>
      <c r="D35" s="76" t="s">
        <v>58</v>
      </c>
      <c r="E35" s="55">
        <v>10</v>
      </c>
      <c r="F35" s="82">
        <v>36</v>
      </c>
      <c r="G35" s="91">
        <v>3.18</v>
      </c>
      <c r="H35" s="80">
        <f t="shared" si="4"/>
        <v>3.18</v>
      </c>
      <c r="I35" s="81">
        <f t="shared" si="5"/>
        <v>286.2</v>
      </c>
      <c r="J35" s="82"/>
      <c r="K35" s="83">
        <f t="shared" si="6"/>
        <v>0</v>
      </c>
      <c r="L35" s="79">
        <f t="shared" si="7"/>
        <v>0</v>
      </c>
      <c r="N35" s="92"/>
    </row>
    <row r="36" spans="1:26" ht="24" customHeight="1">
      <c r="A36" s="8"/>
      <c r="B36" s="84" t="s">
        <v>119</v>
      </c>
      <c r="C36" s="9"/>
      <c r="D36" s="76" t="s">
        <v>58</v>
      </c>
      <c r="E36" s="55">
        <v>10</v>
      </c>
      <c r="F36" s="82">
        <v>36</v>
      </c>
      <c r="G36" s="91">
        <v>3.18</v>
      </c>
      <c r="H36" s="80">
        <f t="shared" si="4"/>
        <v>3.18</v>
      </c>
      <c r="I36" s="81">
        <f t="shared" si="5"/>
        <v>286.2</v>
      </c>
      <c r="J36" s="82"/>
      <c r="K36" s="83">
        <f t="shared" si="6"/>
        <v>0</v>
      </c>
      <c r="L36" s="79">
        <f t="shared" si="7"/>
        <v>0</v>
      </c>
      <c r="N36" s="92"/>
    </row>
    <row r="37" spans="1:26" ht="24" customHeight="1">
      <c r="A37" s="8"/>
      <c r="B37" s="84" t="s">
        <v>120</v>
      </c>
      <c r="C37" s="9"/>
      <c r="D37" s="76" t="s">
        <v>58</v>
      </c>
      <c r="E37" s="55">
        <v>10</v>
      </c>
      <c r="F37" s="82">
        <v>36</v>
      </c>
      <c r="G37" s="91">
        <v>3.18</v>
      </c>
      <c r="H37" s="80">
        <f t="shared" si="4"/>
        <v>3.18</v>
      </c>
      <c r="I37" s="81">
        <f t="shared" si="5"/>
        <v>286.2</v>
      </c>
      <c r="J37" s="82"/>
      <c r="K37" s="83">
        <f t="shared" si="6"/>
        <v>0</v>
      </c>
      <c r="L37" s="79">
        <f t="shared" si="7"/>
        <v>0</v>
      </c>
      <c r="N37" s="92"/>
    </row>
    <row r="38" spans="1:26" ht="24" customHeight="1">
      <c r="A38" s="8"/>
      <c r="B38" s="84" t="s">
        <v>121</v>
      </c>
      <c r="C38" s="9"/>
      <c r="D38" s="76" t="s">
        <v>58</v>
      </c>
      <c r="E38" s="55">
        <v>10</v>
      </c>
      <c r="F38" s="82">
        <v>36</v>
      </c>
      <c r="G38" s="91">
        <v>3.18</v>
      </c>
      <c r="H38" s="80">
        <f t="shared" si="4"/>
        <v>3.18</v>
      </c>
      <c r="I38" s="81">
        <f t="shared" si="5"/>
        <v>286.2</v>
      </c>
      <c r="J38" s="82"/>
      <c r="K38" s="83">
        <f t="shared" si="6"/>
        <v>0</v>
      </c>
      <c r="L38" s="79">
        <f t="shared" si="7"/>
        <v>0</v>
      </c>
      <c r="N38" s="92"/>
    </row>
    <row r="39" spans="1:26" ht="168.75" customHeight="1">
      <c r="A39" s="10"/>
      <c r="B39" s="84" t="s">
        <v>122</v>
      </c>
      <c r="C39" s="9" t="s">
        <v>123</v>
      </c>
      <c r="D39" s="76" t="s">
        <v>58</v>
      </c>
      <c r="E39" s="55">
        <v>2</v>
      </c>
      <c r="F39" s="82">
        <v>480</v>
      </c>
      <c r="G39" s="79">
        <v>0.78</v>
      </c>
      <c r="H39" s="80">
        <f t="shared" si="4"/>
        <v>0.78</v>
      </c>
      <c r="I39" s="81">
        <f t="shared" si="5"/>
        <v>70.2</v>
      </c>
      <c r="J39" s="82"/>
      <c r="K39" s="83">
        <f t="shared" si="6"/>
        <v>0</v>
      </c>
      <c r="L39" s="79">
        <f t="shared" si="7"/>
        <v>0</v>
      </c>
      <c r="N39" s="92"/>
    </row>
    <row r="40" spans="1:26" ht="164.25" customHeight="1">
      <c r="A40" s="10"/>
      <c r="B40" s="84" t="s">
        <v>124</v>
      </c>
      <c r="C40" s="9"/>
      <c r="D40" s="76" t="s">
        <v>58</v>
      </c>
      <c r="E40" s="55">
        <v>2</v>
      </c>
      <c r="F40" s="82">
        <v>480</v>
      </c>
      <c r="G40" s="79">
        <v>0.78</v>
      </c>
      <c r="H40" s="80">
        <f t="shared" si="4"/>
        <v>0.78</v>
      </c>
      <c r="I40" s="81">
        <f t="shared" si="5"/>
        <v>70.2</v>
      </c>
      <c r="J40" s="82"/>
      <c r="K40" s="83">
        <f t="shared" si="6"/>
        <v>0</v>
      </c>
      <c r="L40" s="79">
        <f t="shared" si="7"/>
        <v>0</v>
      </c>
    </row>
    <row r="41" spans="1:26" ht="23.25" customHeight="1">
      <c r="A41" s="8"/>
      <c r="B41" s="77" t="s">
        <v>125</v>
      </c>
      <c r="C41" s="9" t="s">
        <v>126</v>
      </c>
      <c r="D41" s="76" t="s">
        <v>75</v>
      </c>
      <c r="E41" s="70">
        <v>12</v>
      </c>
      <c r="F41" s="70">
        <v>144</v>
      </c>
      <c r="G41" s="85">
        <v>1</v>
      </c>
      <c r="H41" s="80">
        <f t="shared" si="4"/>
        <v>1</v>
      </c>
      <c r="I41" s="81">
        <f t="shared" si="5"/>
        <v>90</v>
      </c>
      <c r="J41" s="82"/>
      <c r="K41" s="83">
        <f t="shared" ref="K41:K59" si="8">J41*E41/F41</f>
        <v>0</v>
      </c>
      <c r="L41" s="79">
        <f t="shared" ref="L41:L59" si="9">J41*H41*E41</f>
        <v>0</v>
      </c>
    </row>
    <row r="42" spans="1:26" ht="23.25" customHeight="1">
      <c r="A42" s="8"/>
      <c r="B42" s="77" t="s">
        <v>127</v>
      </c>
      <c r="C42" s="9"/>
      <c r="D42" s="76" t="s">
        <v>75</v>
      </c>
      <c r="E42" s="70">
        <v>12</v>
      </c>
      <c r="F42" s="70">
        <v>144</v>
      </c>
      <c r="G42" s="79">
        <v>1</v>
      </c>
      <c r="H42" s="80">
        <f t="shared" si="4"/>
        <v>1</v>
      </c>
      <c r="I42" s="81">
        <f t="shared" si="5"/>
        <v>90</v>
      </c>
      <c r="J42" s="82"/>
      <c r="K42" s="83">
        <f t="shared" si="8"/>
        <v>0</v>
      </c>
      <c r="L42" s="79">
        <f t="shared" si="9"/>
        <v>0</v>
      </c>
    </row>
    <row r="43" spans="1:26" ht="23.25" customHeight="1">
      <c r="A43" s="8"/>
      <c r="B43" s="77" t="s">
        <v>128</v>
      </c>
      <c r="C43" s="9"/>
      <c r="D43" s="76" t="s">
        <v>75</v>
      </c>
      <c r="E43" s="70">
        <v>12</v>
      </c>
      <c r="F43" s="70">
        <v>144</v>
      </c>
      <c r="G43" s="79">
        <v>1</v>
      </c>
      <c r="H43" s="80">
        <f t="shared" si="4"/>
        <v>1</v>
      </c>
      <c r="I43" s="81">
        <f t="shared" si="5"/>
        <v>90</v>
      </c>
      <c r="J43" s="82"/>
      <c r="K43" s="83">
        <f t="shared" si="8"/>
        <v>0</v>
      </c>
      <c r="L43" s="79">
        <f t="shared" si="9"/>
        <v>0</v>
      </c>
      <c r="Z43" s="26" t="s">
        <v>129</v>
      </c>
    </row>
    <row r="44" spans="1:26" ht="23.25" customHeight="1">
      <c r="A44" s="8"/>
      <c r="B44" s="77" t="s">
        <v>130</v>
      </c>
      <c r="C44" s="9"/>
      <c r="D44" s="76" t="s">
        <v>75</v>
      </c>
      <c r="E44" s="70">
        <v>12</v>
      </c>
      <c r="F44" s="70">
        <v>144</v>
      </c>
      <c r="G44" s="79">
        <v>1</v>
      </c>
      <c r="H44" s="80">
        <f t="shared" si="4"/>
        <v>1</v>
      </c>
      <c r="I44" s="81">
        <f t="shared" si="5"/>
        <v>90</v>
      </c>
      <c r="J44" s="82"/>
      <c r="K44" s="83">
        <f t="shared" si="8"/>
        <v>0</v>
      </c>
      <c r="L44" s="79">
        <f t="shared" si="9"/>
        <v>0</v>
      </c>
    </row>
    <row r="45" spans="1:26" ht="23.25" customHeight="1">
      <c r="A45" s="8"/>
      <c r="B45" s="77" t="s">
        <v>131</v>
      </c>
      <c r="C45" s="9"/>
      <c r="D45" s="76" t="s">
        <v>75</v>
      </c>
      <c r="E45" s="70">
        <v>12</v>
      </c>
      <c r="F45" s="70">
        <v>144</v>
      </c>
      <c r="G45" s="79">
        <v>1</v>
      </c>
      <c r="H45" s="80">
        <f t="shared" si="4"/>
        <v>1</v>
      </c>
      <c r="I45" s="81">
        <f t="shared" si="5"/>
        <v>90</v>
      </c>
      <c r="J45" s="82"/>
      <c r="K45" s="83">
        <f t="shared" si="8"/>
        <v>0</v>
      </c>
      <c r="L45" s="79">
        <f t="shared" si="9"/>
        <v>0</v>
      </c>
    </row>
    <row r="46" spans="1:26" ht="26.25" customHeight="1">
      <c r="A46" s="8"/>
      <c r="B46" s="77" t="s">
        <v>132</v>
      </c>
      <c r="C46" s="9" t="s">
        <v>133</v>
      </c>
      <c r="D46" s="76" t="s">
        <v>75</v>
      </c>
      <c r="E46" s="70">
        <v>12</v>
      </c>
      <c r="F46" s="70">
        <v>144</v>
      </c>
      <c r="G46" s="79">
        <v>2.06</v>
      </c>
      <c r="H46" s="80">
        <f t="shared" si="4"/>
        <v>2.06</v>
      </c>
      <c r="I46" s="81">
        <f t="shared" si="5"/>
        <v>185.4</v>
      </c>
      <c r="J46" s="82"/>
      <c r="K46" s="83">
        <f t="shared" si="8"/>
        <v>0</v>
      </c>
      <c r="L46" s="79">
        <f t="shared" si="9"/>
        <v>0</v>
      </c>
    </row>
    <row r="47" spans="1:26" ht="26.25" customHeight="1">
      <c r="A47" s="8"/>
      <c r="B47" s="77" t="s">
        <v>134</v>
      </c>
      <c r="C47" s="9"/>
      <c r="D47" s="76" t="s">
        <v>75</v>
      </c>
      <c r="E47" s="70">
        <v>12</v>
      </c>
      <c r="F47" s="70">
        <v>144</v>
      </c>
      <c r="G47" s="79">
        <v>2.06</v>
      </c>
      <c r="H47" s="80">
        <f t="shared" si="4"/>
        <v>2.06</v>
      </c>
      <c r="I47" s="81">
        <f t="shared" si="5"/>
        <v>185.4</v>
      </c>
      <c r="J47" s="82"/>
      <c r="K47" s="83">
        <f t="shared" si="8"/>
        <v>0</v>
      </c>
      <c r="L47" s="79">
        <f t="shared" si="9"/>
        <v>0</v>
      </c>
    </row>
    <row r="48" spans="1:26" ht="26.25" customHeight="1">
      <c r="A48" s="8"/>
      <c r="B48" s="77" t="s">
        <v>135</v>
      </c>
      <c r="C48" s="9"/>
      <c r="D48" s="76" t="s">
        <v>75</v>
      </c>
      <c r="E48" s="70">
        <v>12</v>
      </c>
      <c r="F48" s="70">
        <v>144</v>
      </c>
      <c r="G48" s="79">
        <v>2.06</v>
      </c>
      <c r="H48" s="80">
        <f t="shared" si="4"/>
        <v>2.06</v>
      </c>
      <c r="I48" s="81">
        <f t="shared" si="5"/>
        <v>185.4</v>
      </c>
      <c r="J48" s="82"/>
      <c r="K48" s="83">
        <f t="shared" si="8"/>
        <v>0</v>
      </c>
      <c r="L48" s="79">
        <f t="shared" si="9"/>
        <v>0</v>
      </c>
    </row>
    <row r="49" spans="1:27" ht="26.25" customHeight="1">
      <c r="A49" s="8"/>
      <c r="B49" s="77" t="s">
        <v>136</v>
      </c>
      <c r="C49" s="9"/>
      <c r="D49" s="76" t="s">
        <v>75</v>
      </c>
      <c r="E49" s="70">
        <v>12</v>
      </c>
      <c r="F49" s="70">
        <v>144</v>
      </c>
      <c r="G49" s="79">
        <v>2.06</v>
      </c>
      <c r="H49" s="80">
        <f t="shared" si="4"/>
        <v>2.06</v>
      </c>
      <c r="I49" s="81">
        <f t="shared" si="5"/>
        <v>185.4</v>
      </c>
      <c r="J49" s="82"/>
      <c r="K49" s="83">
        <f t="shared" si="8"/>
        <v>0</v>
      </c>
      <c r="L49" s="79">
        <f t="shared" si="9"/>
        <v>0</v>
      </c>
    </row>
    <row r="50" spans="1:27" ht="26.25" customHeight="1">
      <c r="A50" s="8"/>
      <c r="B50" s="77" t="s">
        <v>137</v>
      </c>
      <c r="C50" s="9"/>
      <c r="D50" s="76" t="s">
        <v>75</v>
      </c>
      <c r="E50" s="70">
        <v>12</v>
      </c>
      <c r="F50" s="70">
        <v>144</v>
      </c>
      <c r="G50" s="79">
        <v>2.06</v>
      </c>
      <c r="H50" s="80">
        <f t="shared" si="4"/>
        <v>2.06</v>
      </c>
      <c r="I50" s="81">
        <f t="shared" si="5"/>
        <v>185.4</v>
      </c>
      <c r="J50" s="82"/>
      <c r="K50" s="83">
        <f t="shared" si="8"/>
        <v>0</v>
      </c>
      <c r="L50" s="79">
        <f t="shared" si="9"/>
        <v>0</v>
      </c>
    </row>
    <row r="51" spans="1:27" ht="26.25" customHeight="1">
      <c r="A51" s="7"/>
      <c r="B51" s="77" t="s">
        <v>138</v>
      </c>
      <c r="C51" s="9" t="s">
        <v>139</v>
      </c>
      <c r="D51" s="76" t="s">
        <v>75</v>
      </c>
      <c r="E51" s="70">
        <v>12</v>
      </c>
      <c r="F51" s="70">
        <v>144</v>
      </c>
      <c r="G51" s="79">
        <v>2.02</v>
      </c>
      <c r="H51" s="80">
        <f t="shared" si="4"/>
        <v>2.02</v>
      </c>
      <c r="I51" s="81">
        <f t="shared" si="5"/>
        <v>181.8</v>
      </c>
      <c r="J51" s="82"/>
      <c r="K51" s="83">
        <f t="shared" si="8"/>
        <v>0</v>
      </c>
      <c r="L51" s="79">
        <f t="shared" si="9"/>
        <v>0</v>
      </c>
    </row>
    <row r="52" spans="1:27" ht="26.25" customHeight="1">
      <c r="A52" s="7"/>
      <c r="B52" s="77" t="s">
        <v>140</v>
      </c>
      <c r="C52" s="9"/>
      <c r="D52" s="76" t="s">
        <v>75</v>
      </c>
      <c r="E52" s="70">
        <v>12</v>
      </c>
      <c r="F52" s="70">
        <v>144</v>
      </c>
      <c r="G52" s="79">
        <v>2.02</v>
      </c>
      <c r="H52" s="80">
        <f t="shared" si="4"/>
        <v>2.02</v>
      </c>
      <c r="I52" s="81">
        <f t="shared" si="5"/>
        <v>181.8</v>
      </c>
      <c r="J52" s="82"/>
      <c r="K52" s="83">
        <f t="shared" si="8"/>
        <v>0</v>
      </c>
      <c r="L52" s="79">
        <f t="shared" si="9"/>
        <v>0</v>
      </c>
    </row>
    <row r="53" spans="1:27" ht="26.25" customHeight="1">
      <c r="A53" s="7"/>
      <c r="B53" s="77" t="s">
        <v>141</v>
      </c>
      <c r="C53" s="9"/>
      <c r="D53" s="76" t="s">
        <v>75</v>
      </c>
      <c r="E53" s="70">
        <v>12</v>
      </c>
      <c r="F53" s="70">
        <v>144</v>
      </c>
      <c r="G53" s="79">
        <v>2.02</v>
      </c>
      <c r="H53" s="80">
        <f t="shared" si="4"/>
        <v>2.02</v>
      </c>
      <c r="I53" s="81">
        <f t="shared" si="5"/>
        <v>181.8</v>
      </c>
      <c r="J53" s="82"/>
      <c r="K53" s="83">
        <f t="shared" si="8"/>
        <v>0</v>
      </c>
      <c r="L53" s="79">
        <f t="shared" si="9"/>
        <v>0</v>
      </c>
    </row>
    <row r="54" spans="1:27" ht="26.25" customHeight="1">
      <c r="A54" s="7"/>
      <c r="B54" s="77" t="s">
        <v>142</v>
      </c>
      <c r="C54" s="9"/>
      <c r="D54" s="76" t="s">
        <v>75</v>
      </c>
      <c r="E54" s="70">
        <v>12</v>
      </c>
      <c r="F54" s="70">
        <v>144</v>
      </c>
      <c r="G54" s="79">
        <v>2.02</v>
      </c>
      <c r="H54" s="80">
        <f t="shared" si="4"/>
        <v>2.02</v>
      </c>
      <c r="I54" s="81">
        <f t="shared" si="5"/>
        <v>181.8</v>
      </c>
      <c r="J54" s="82"/>
      <c r="K54" s="83">
        <f t="shared" si="8"/>
        <v>0</v>
      </c>
      <c r="L54" s="79">
        <f t="shared" si="9"/>
        <v>0</v>
      </c>
    </row>
    <row r="55" spans="1:27" ht="26.25" customHeight="1">
      <c r="A55" s="7"/>
      <c r="B55" s="77" t="s">
        <v>143</v>
      </c>
      <c r="C55" s="9"/>
      <c r="D55" s="76" t="s">
        <v>75</v>
      </c>
      <c r="E55" s="70">
        <v>12</v>
      </c>
      <c r="F55" s="70">
        <v>144</v>
      </c>
      <c r="G55" s="79">
        <v>2.02</v>
      </c>
      <c r="H55" s="80">
        <f t="shared" si="4"/>
        <v>2.02</v>
      </c>
      <c r="I55" s="81">
        <f t="shared" si="5"/>
        <v>181.8</v>
      </c>
      <c r="J55" s="82"/>
      <c r="K55" s="83">
        <f t="shared" si="8"/>
        <v>0</v>
      </c>
      <c r="L55" s="79">
        <f t="shared" si="9"/>
        <v>0</v>
      </c>
    </row>
    <row r="56" spans="1:27" ht="33.75" customHeight="1">
      <c r="A56" s="6"/>
      <c r="B56" s="77" t="s">
        <v>144</v>
      </c>
      <c r="C56" s="5" t="s">
        <v>145</v>
      </c>
      <c r="D56" s="94" t="s">
        <v>75</v>
      </c>
      <c r="E56" s="95">
        <v>12</v>
      </c>
      <c r="F56" s="95">
        <v>72</v>
      </c>
      <c r="G56" s="85">
        <v>3.3</v>
      </c>
      <c r="H56" s="96">
        <f t="shared" si="4"/>
        <v>3.3</v>
      </c>
      <c r="I56" s="81">
        <f t="shared" si="5"/>
        <v>297</v>
      </c>
      <c r="J56" s="82"/>
      <c r="K56" s="83">
        <f t="shared" si="8"/>
        <v>0</v>
      </c>
      <c r="L56" s="85">
        <f t="shared" si="9"/>
        <v>0</v>
      </c>
    </row>
    <row r="57" spans="1:27" ht="33.75" customHeight="1">
      <c r="A57" s="6"/>
      <c r="B57" s="77" t="s">
        <v>146</v>
      </c>
      <c r="C57" s="5"/>
      <c r="D57" s="94" t="s">
        <v>75</v>
      </c>
      <c r="E57" s="95">
        <v>12</v>
      </c>
      <c r="F57" s="95">
        <v>72</v>
      </c>
      <c r="G57" s="85">
        <v>3.3</v>
      </c>
      <c r="H57" s="96">
        <f t="shared" si="4"/>
        <v>3.3</v>
      </c>
      <c r="I57" s="81">
        <f t="shared" si="5"/>
        <v>297</v>
      </c>
      <c r="J57" s="82"/>
      <c r="K57" s="83">
        <f t="shared" si="8"/>
        <v>0</v>
      </c>
      <c r="L57" s="85">
        <f t="shared" si="9"/>
        <v>0</v>
      </c>
    </row>
    <row r="58" spans="1:27" ht="33.75" customHeight="1">
      <c r="A58" s="6"/>
      <c r="B58" s="77" t="s">
        <v>147</v>
      </c>
      <c r="C58" s="5"/>
      <c r="D58" s="94" t="s">
        <v>75</v>
      </c>
      <c r="E58" s="95">
        <v>12</v>
      </c>
      <c r="F58" s="95">
        <v>72</v>
      </c>
      <c r="G58" s="85">
        <v>3.3</v>
      </c>
      <c r="H58" s="96">
        <f t="shared" si="4"/>
        <v>3.3</v>
      </c>
      <c r="I58" s="81">
        <f t="shared" si="5"/>
        <v>297</v>
      </c>
      <c r="J58" s="82"/>
      <c r="K58" s="83">
        <f t="shared" si="8"/>
        <v>0</v>
      </c>
      <c r="L58" s="85">
        <f t="shared" si="9"/>
        <v>0</v>
      </c>
    </row>
    <row r="59" spans="1:27" ht="33.75" customHeight="1">
      <c r="A59" s="6"/>
      <c r="B59" s="97" t="s">
        <v>148</v>
      </c>
      <c r="C59" s="5"/>
      <c r="D59" s="98" t="s">
        <v>75</v>
      </c>
      <c r="E59" s="99">
        <v>12</v>
      </c>
      <c r="F59" s="99">
        <v>72</v>
      </c>
      <c r="G59" s="100">
        <v>3.3</v>
      </c>
      <c r="H59" s="101">
        <f t="shared" si="4"/>
        <v>3.3</v>
      </c>
      <c r="I59" s="102">
        <f t="shared" si="5"/>
        <v>297</v>
      </c>
      <c r="J59" s="103"/>
      <c r="K59" s="104">
        <f t="shared" si="8"/>
        <v>0</v>
      </c>
      <c r="L59" s="100">
        <f t="shared" si="9"/>
        <v>0</v>
      </c>
    </row>
    <row r="60" spans="1:27" s="49" customFormat="1">
      <c r="A60" s="50" t="s">
        <v>149</v>
      </c>
      <c r="B60" s="86"/>
      <c r="C60" s="87"/>
      <c r="D60" s="47"/>
      <c r="E60" s="47"/>
      <c r="F60" s="47"/>
      <c r="G60" s="47"/>
      <c r="H60" s="88"/>
      <c r="I60" s="88"/>
      <c r="J60" s="47"/>
      <c r="K60" s="89"/>
      <c r="L60" s="90"/>
      <c r="M60" s="31"/>
      <c r="N60" s="26"/>
      <c r="O60" s="31"/>
      <c r="P60" s="31"/>
      <c r="Q60" s="31"/>
      <c r="R60" s="31"/>
      <c r="S60" s="31"/>
      <c r="T60" s="31"/>
      <c r="U60" s="31"/>
      <c r="V60" s="31"/>
      <c r="W60" s="31"/>
      <c r="X60" s="31"/>
      <c r="Y60" s="31"/>
      <c r="Z60" s="31"/>
      <c r="AA60" s="31"/>
    </row>
    <row r="61" spans="1:27" ht="15" customHeight="1">
      <c r="A61" s="4"/>
      <c r="B61" s="105" t="s">
        <v>150</v>
      </c>
      <c r="C61" s="3" t="s">
        <v>151</v>
      </c>
      <c r="D61" s="106" t="s">
        <v>75</v>
      </c>
      <c r="E61" s="107">
        <v>12</v>
      </c>
      <c r="F61" s="107">
        <v>600</v>
      </c>
      <c r="G61" s="108">
        <v>0.48</v>
      </c>
      <c r="H61" s="109">
        <f t="shared" ref="H61:H77" si="10">ROUND(G61*(1-$H$2),2)</f>
        <v>0.48</v>
      </c>
      <c r="I61" s="110">
        <f t="shared" ref="I61:I77" si="11">H61*$I$3</f>
        <v>43.199999999999996</v>
      </c>
      <c r="J61" s="111"/>
      <c r="K61" s="112">
        <f t="shared" ref="K61:K77" si="12">J61*E61/F61</f>
        <v>0</v>
      </c>
      <c r="L61" s="108">
        <f t="shared" ref="L61:L77" si="13">J61*H61*E61</f>
        <v>0</v>
      </c>
    </row>
    <row r="62" spans="1:27">
      <c r="A62" s="4"/>
      <c r="B62" s="113" t="s">
        <v>152</v>
      </c>
      <c r="C62" s="3"/>
      <c r="D62" s="94" t="s">
        <v>75</v>
      </c>
      <c r="E62" s="95">
        <v>12</v>
      </c>
      <c r="F62" s="95">
        <v>600</v>
      </c>
      <c r="G62" s="85">
        <v>0.48</v>
      </c>
      <c r="H62" s="96">
        <f t="shared" si="10"/>
        <v>0.48</v>
      </c>
      <c r="I62" s="81">
        <f t="shared" si="11"/>
        <v>43.199999999999996</v>
      </c>
      <c r="J62" s="82"/>
      <c r="K62" s="83">
        <f t="shared" si="12"/>
        <v>0</v>
      </c>
      <c r="L62" s="85">
        <f t="shared" si="13"/>
        <v>0</v>
      </c>
    </row>
    <row r="63" spans="1:27">
      <c r="A63" s="4"/>
      <c r="B63" s="113" t="s">
        <v>153</v>
      </c>
      <c r="C63" s="3"/>
      <c r="D63" s="94" t="s">
        <v>75</v>
      </c>
      <c r="E63" s="95">
        <v>12</v>
      </c>
      <c r="F63" s="95">
        <v>600</v>
      </c>
      <c r="G63" s="85">
        <v>0.48</v>
      </c>
      <c r="H63" s="96">
        <f t="shared" si="10"/>
        <v>0.48</v>
      </c>
      <c r="I63" s="81">
        <f t="shared" si="11"/>
        <v>43.199999999999996</v>
      </c>
      <c r="J63" s="82"/>
      <c r="K63" s="83">
        <f t="shared" si="12"/>
        <v>0</v>
      </c>
      <c r="L63" s="85">
        <f t="shared" si="13"/>
        <v>0</v>
      </c>
    </row>
    <row r="64" spans="1:27">
      <c r="A64" s="4"/>
      <c r="B64" s="113" t="s">
        <v>154</v>
      </c>
      <c r="C64" s="3"/>
      <c r="D64" s="94" t="s">
        <v>75</v>
      </c>
      <c r="E64" s="95">
        <v>12</v>
      </c>
      <c r="F64" s="95">
        <v>600</v>
      </c>
      <c r="G64" s="79">
        <v>0.48</v>
      </c>
      <c r="H64" s="96">
        <f t="shared" si="10"/>
        <v>0.48</v>
      </c>
      <c r="I64" s="81">
        <f t="shared" si="11"/>
        <v>43.199999999999996</v>
      </c>
      <c r="J64" s="82"/>
      <c r="K64" s="83">
        <f t="shared" si="12"/>
        <v>0</v>
      </c>
      <c r="L64" s="85">
        <f t="shared" si="13"/>
        <v>0</v>
      </c>
    </row>
    <row r="65" spans="1:27">
      <c r="A65" s="4"/>
      <c r="B65" s="113" t="s">
        <v>155</v>
      </c>
      <c r="C65" s="3"/>
      <c r="D65" s="94" t="s">
        <v>75</v>
      </c>
      <c r="E65" s="95">
        <v>12</v>
      </c>
      <c r="F65" s="95">
        <v>600</v>
      </c>
      <c r="G65" s="85">
        <v>0.59</v>
      </c>
      <c r="H65" s="96">
        <f t="shared" si="10"/>
        <v>0.59</v>
      </c>
      <c r="I65" s="81">
        <f t="shared" si="11"/>
        <v>53.099999999999994</v>
      </c>
      <c r="J65" s="82"/>
      <c r="K65" s="83">
        <f t="shared" si="12"/>
        <v>0</v>
      </c>
      <c r="L65" s="85">
        <f t="shared" si="13"/>
        <v>0</v>
      </c>
    </row>
    <row r="66" spans="1:27">
      <c r="A66" s="4"/>
      <c r="B66" s="113" t="s">
        <v>156</v>
      </c>
      <c r="C66" s="3"/>
      <c r="D66" s="94" t="s">
        <v>75</v>
      </c>
      <c r="E66" s="95">
        <v>12</v>
      </c>
      <c r="F66" s="95">
        <v>600</v>
      </c>
      <c r="G66" s="85">
        <v>0.59</v>
      </c>
      <c r="H66" s="96">
        <f t="shared" si="10"/>
        <v>0.59</v>
      </c>
      <c r="I66" s="81">
        <f t="shared" si="11"/>
        <v>53.099999999999994</v>
      </c>
      <c r="J66" s="82"/>
      <c r="K66" s="83">
        <f t="shared" si="12"/>
        <v>0</v>
      </c>
      <c r="L66" s="85">
        <f t="shared" si="13"/>
        <v>0</v>
      </c>
    </row>
    <row r="67" spans="1:27">
      <c r="A67" s="4"/>
      <c r="B67" s="113" t="s">
        <v>157</v>
      </c>
      <c r="C67" s="3"/>
      <c r="D67" s="94" t="s">
        <v>75</v>
      </c>
      <c r="E67" s="95">
        <v>12</v>
      </c>
      <c r="F67" s="95">
        <v>600</v>
      </c>
      <c r="G67" s="85">
        <v>0.54</v>
      </c>
      <c r="H67" s="96">
        <f t="shared" si="10"/>
        <v>0.54</v>
      </c>
      <c r="I67" s="81">
        <f t="shared" si="11"/>
        <v>48.6</v>
      </c>
      <c r="J67" s="82"/>
      <c r="K67" s="83">
        <f t="shared" si="12"/>
        <v>0</v>
      </c>
      <c r="L67" s="85">
        <f t="shared" si="13"/>
        <v>0</v>
      </c>
    </row>
    <row r="68" spans="1:27">
      <c r="A68" s="4"/>
      <c r="B68" s="113" t="s">
        <v>158</v>
      </c>
      <c r="C68" s="3"/>
      <c r="D68" s="94" t="s">
        <v>75</v>
      </c>
      <c r="E68" s="95">
        <v>12</v>
      </c>
      <c r="F68" s="95">
        <v>600</v>
      </c>
      <c r="G68" s="85">
        <v>0.54</v>
      </c>
      <c r="H68" s="96">
        <f t="shared" si="10"/>
        <v>0.54</v>
      </c>
      <c r="I68" s="81">
        <f t="shared" si="11"/>
        <v>48.6</v>
      </c>
      <c r="J68" s="82"/>
      <c r="K68" s="83">
        <f t="shared" si="12"/>
        <v>0</v>
      </c>
      <c r="L68" s="85">
        <f t="shared" si="13"/>
        <v>0</v>
      </c>
    </row>
    <row r="69" spans="1:27">
      <c r="A69" s="4"/>
      <c r="B69" s="113" t="s">
        <v>159</v>
      </c>
      <c r="C69" s="3"/>
      <c r="D69" s="94" t="s">
        <v>75</v>
      </c>
      <c r="E69" s="95">
        <v>12</v>
      </c>
      <c r="F69" s="95">
        <v>600</v>
      </c>
      <c r="G69" s="85">
        <v>0.54</v>
      </c>
      <c r="H69" s="96">
        <f t="shared" si="10"/>
        <v>0.54</v>
      </c>
      <c r="I69" s="81">
        <f t="shared" si="11"/>
        <v>48.6</v>
      </c>
      <c r="J69" s="82"/>
      <c r="K69" s="83">
        <f t="shared" si="12"/>
        <v>0</v>
      </c>
      <c r="L69" s="85">
        <f t="shared" si="13"/>
        <v>0</v>
      </c>
    </row>
    <row r="70" spans="1:27" ht="18" customHeight="1">
      <c r="A70" s="2"/>
      <c r="B70" s="77" t="s">
        <v>160</v>
      </c>
      <c r="C70" s="1" t="s">
        <v>161</v>
      </c>
      <c r="D70" s="94" t="s">
        <v>75</v>
      </c>
      <c r="E70" s="95">
        <v>12</v>
      </c>
      <c r="F70" s="95">
        <v>600</v>
      </c>
      <c r="G70" s="85">
        <v>0.35</v>
      </c>
      <c r="H70" s="96">
        <f t="shared" si="10"/>
        <v>0.35</v>
      </c>
      <c r="I70" s="81">
        <f t="shared" si="11"/>
        <v>31.499999999999996</v>
      </c>
      <c r="J70" s="82"/>
      <c r="K70" s="83">
        <f t="shared" si="12"/>
        <v>0</v>
      </c>
      <c r="L70" s="85">
        <f t="shared" si="13"/>
        <v>0</v>
      </c>
    </row>
    <row r="71" spans="1:27" ht="18" customHeight="1">
      <c r="A71" s="2"/>
      <c r="B71" s="77" t="s">
        <v>162</v>
      </c>
      <c r="C71" s="1"/>
      <c r="D71" s="94" t="s">
        <v>75</v>
      </c>
      <c r="E71" s="95">
        <v>12</v>
      </c>
      <c r="F71" s="95">
        <v>600</v>
      </c>
      <c r="G71" s="85">
        <v>0.35</v>
      </c>
      <c r="H71" s="96">
        <f t="shared" si="10"/>
        <v>0.35</v>
      </c>
      <c r="I71" s="81">
        <f t="shared" si="11"/>
        <v>31.499999999999996</v>
      </c>
      <c r="J71" s="82"/>
      <c r="K71" s="83">
        <f t="shared" si="12"/>
        <v>0</v>
      </c>
      <c r="L71" s="85">
        <f t="shared" si="13"/>
        <v>0</v>
      </c>
    </row>
    <row r="72" spans="1:27" ht="18" customHeight="1">
      <c r="A72" s="2"/>
      <c r="B72" s="77" t="s">
        <v>163</v>
      </c>
      <c r="C72" s="1"/>
      <c r="D72" s="94" t="s">
        <v>75</v>
      </c>
      <c r="E72" s="95">
        <v>12</v>
      </c>
      <c r="F72" s="95">
        <v>600</v>
      </c>
      <c r="G72" s="85">
        <v>0.35</v>
      </c>
      <c r="H72" s="96">
        <f t="shared" si="10"/>
        <v>0.35</v>
      </c>
      <c r="I72" s="81">
        <f t="shared" si="11"/>
        <v>31.499999999999996</v>
      </c>
      <c r="J72" s="82"/>
      <c r="K72" s="83">
        <f t="shared" si="12"/>
        <v>0</v>
      </c>
      <c r="L72" s="85">
        <f t="shared" si="13"/>
        <v>0</v>
      </c>
    </row>
    <row r="73" spans="1:27" ht="18" customHeight="1">
      <c r="A73" s="2"/>
      <c r="B73" s="77" t="s">
        <v>164</v>
      </c>
      <c r="C73" s="1"/>
      <c r="D73" s="94" t="s">
        <v>75</v>
      </c>
      <c r="E73" s="95">
        <v>12</v>
      </c>
      <c r="F73" s="95">
        <v>600</v>
      </c>
      <c r="G73" s="85">
        <v>0.43</v>
      </c>
      <c r="H73" s="96">
        <f t="shared" si="10"/>
        <v>0.43</v>
      </c>
      <c r="I73" s="81">
        <f t="shared" si="11"/>
        <v>38.700000000000003</v>
      </c>
      <c r="J73" s="82"/>
      <c r="K73" s="83">
        <f t="shared" si="12"/>
        <v>0</v>
      </c>
      <c r="L73" s="85">
        <f t="shared" si="13"/>
        <v>0</v>
      </c>
    </row>
    <row r="74" spans="1:27" ht="18" customHeight="1">
      <c r="A74" s="2"/>
      <c r="B74" s="77" t="s">
        <v>165</v>
      </c>
      <c r="C74" s="1"/>
      <c r="D74" s="94" t="s">
        <v>75</v>
      </c>
      <c r="E74" s="95">
        <v>12</v>
      </c>
      <c r="F74" s="95">
        <v>600</v>
      </c>
      <c r="G74" s="85">
        <v>0.43</v>
      </c>
      <c r="H74" s="96">
        <f t="shared" si="10"/>
        <v>0.43</v>
      </c>
      <c r="I74" s="81">
        <f t="shared" si="11"/>
        <v>38.700000000000003</v>
      </c>
      <c r="J74" s="82"/>
      <c r="K74" s="83">
        <f t="shared" si="12"/>
        <v>0</v>
      </c>
      <c r="L74" s="85">
        <f t="shared" si="13"/>
        <v>0</v>
      </c>
    </row>
    <row r="75" spans="1:27" ht="18" customHeight="1">
      <c r="A75" s="2"/>
      <c r="B75" s="77" t="s">
        <v>166</v>
      </c>
      <c r="C75" s="1"/>
      <c r="D75" s="94" t="s">
        <v>75</v>
      </c>
      <c r="E75" s="95">
        <v>12</v>
      </c>
      <c r="F75" s="95">
        <v>600</v>
      </c>
      <c r="G75" s="85">
        <v>0.43</v>
      </c>
      <c r="H75" s="96">
        <f t="shared" si="10"/>
        <v>0.43</v>
      </c>
      <c r="I75" s="81">
        <f t="shared" si="11"/>
        <v>38.700000000000003</v>
      </c>
      <c r="J75" s="82"/>
      <c r="K75" s="83">
        <f t="shared" si="12"/>
        <v>0</v>
      </c>
      <c r="L75" s="85">
        <f t="shared" si="13"/>
        <v>0</v>
      </c>
    </row>
    <row r="76" spans="1:27" ht="42" customHeight="1">
      <c r="A76" s="2"/>
      <c r="B76" s="77" t="s">
        <v>167</v>
      </c>
      <c r="C76" s="1" t="s">
        <v>168</v>
      </c>
      <c r="D76" s="94" t="s">
        <v>75</v>
      </c>
      <c r="E76" s="95">
        <v>12</v>
      </c>
      <c r="F76" s="95">
        <v>300</v>
      </c>
      <c r="G76" s="85">
        <v>0.47</v>
      </c>
      <c r="H76" s="96">
        <f t="shared" si="10"/>
        <v>0.47</v>
      </c>
      <c r="I76" s="81">
        <f t="shared" si="11"/>
        <v>42.3</v>
      </c>
      <c r="J76" s="82"/>
      <c r="K76" s="83">
        <f t="shared" si="12"/>
        <v>0</v>
      </c>
      <c r="L76" s="85">
        <f t="shared" si="13"/>
        <v>0</v>
      </c>
    </row>
    <row r="77" spans="1:27" ht="42" customHeight="1">
      <c r="A77" s="2"/>
      <c r="B77" s="77" t="s">
        <v>169</v>
      </c>
      <c r="C77" s="1"/>
      <c r="D77" s="94" t="s">
        <v>75</v>
      </c>
      <c r="E77" s="95">
        <v>12</v>
      </c>
      <c r="F77" s="95">
        <v>300</v>
      </c>
      <c r="G77" s="85">
        <v>0.47</v>
      </c>
      <c r="H77" s="96">
        <f t="shared" si="10"/>
        <v>0.47</v>
      </c>
      <c r="I77" s="81">
        <f t="shared" si="11"/>
        <v>42.3</v>
      </c>
      <c r="J77" s="82"/>
      <c r="K77" s="83">
        <f t="shared" si="12"/>
        <v>0</v>
      </c>
      <c r="L77" s="85">
        <f t="shared" si="13"/>
        <v>0</v>
      </c>
    </row>
    <row r="78" spans="1:27" s="49" customFormat="1">
      <c r="A78" s="50" t="s">
        <v>170</v>
      </c>
      <c r="B78" s="86"/>
      <c r="C78" s="87"/>
      <c r="D78" s="47"/>
      <c r="E78" s="47"/>
      <c r="F78" s="47"/>
      <c r="G78" s="47"/>
      <c r="H78" s="88"/>
      <c r="I78" s="88"/>
      <c r="J78" s="47"/>
      <c r="K78" s="89"/>
      <c r="L78" s="90"/>
      <c r="M78" s="31"/>
      <c r="N78" s="26"/>
      <c r="O78" s="31"/>
      <c r="P78" s="31"/>
      <c r="Q78" s="31"/>
      <c r="R78" s="31"/>
      <c r="S78" s="31"/>
      <c r="T78" s="31"/>
      <c r="U78" s="31"/>
      <c r="V78" s="31"/>
      <c r="W78" s="31"/>
      <c r="X78" s="31"/>
      <c r="Y78" s="31"/>
      <c r="Z78" s="31"/>
      <c r="AA78" s="31"/>
    </row>
    <row r="79" spans="1:27" ht="42.75" customHeight="1">
      <c r="A79" s="2"/>
      <c r="B79" s="77" t="s">
        <v>171</v>
      </c>
      <c r="C79" s="1" t="s">
        <v>172</v>
      </c>
      <c r="D79" s="94" t="s">
        <v>75</v>
      </c>
      <c r="E79" s="95">
        <v>12</v>
      </c>
      <c r="F79" s="95">
        <v>300</v>
      </c>
      <c r="G79" s="85">
        <v>0.52</v>
      </c>
      <c r="H79" s="96">
        <f t="shared" ref="H79:H102" si="14">ROUND(G79*(1-$H$2),2)</f>
        <v>0.52</v>
      </c>
      <c r="I79" s="81">
        <f t="shared" ref="I79:I120" si="15">H79*$I$3</f>
        <v>46.800000000000004</v>
      </c>
      <c r="J79" s="82"/>
      <c r="K79" s="83">
        <f t="shared" ref="K79:K120" si="16">J79*E79/F79</f>
        <v>0</v>
      </c>
      <c r="L79" s="85">
        <f t="shared" ref="L79:L120" si="17">J79*H79*E79</f>
        <v>0</v>
      </c>
    </row>
    <row r="80" spans="1:27" ht="42.75" customHeight="1">
      <c r="A80" s="2"/>
      <c r="B80" s="77" t="s">
        <v>173</v>
      </c>
      <c r="C80" s="1"/>
      <c r="D80" s="94" t="s">
        <v>75</v>
      </c>
      <c r="E80" s="95">
        <v>12</v>
      </c>
      <c r="F80" s="95">
        <v>300</v>
      </c>
      <c r="G80" s="85">
        <v>0.52</v>
      </c>
      <c r="H80" s="96">
        <f t="shared" si="14"/>
        <v>0.52</v>
      </c>
      <c r="I80" s="81">
        <f t="shared" si="15"/>
        <v>46.800000000000004</v>
      </c>
      <c r="J80" s="82"/>
      <c r="K80" s="83">
        <f t="shared" si="16"/>
        <v>0</v>
      </c>
      <c r="L80" s="85">
        <f t="shared" si="17"/>
        <v>0</v>
      </c>
    </row>
    <row r="81" spans="1:12" ht="64.5" customHeight="1">
      <c r="A81" s="2"/>
      <c r="B81" s="77" t="s">
        <v>174</v>
      </c>
      <c r="C81" s="1" t="s">
        <v>175</v>
      </c>
      <c r="D81" s="94" t="s">
        <v>75</v>
      </c>
      <c r="E81" s="95">
        <v>12</v>
      </c>
      <c r="F81" s="95">
        <v>300</v>
      </c>
      <c r="G81" s="85">
        <v>0.72</v>
      </c>
      <c r="H81" s="96">
        <f t="shared" si="14"/>
        <v>0.72</v>
      </c>
      <c r="I81" s="81">
        <f t="shared" si="15"/>
        <v>64.8</v>
      </c>
      <c r="J81" s="82"/>
      <c r="K81" s="83">
        <f t="shared" si="16"/>
        <v>0</v>
      </c>
      <c r="L81" s="85">
        <f t="shared" si="17"/>
        <v>0</v>
      </c>
    </row>
    <row r="82" spans="1:12" ht="64.5" customHeight="1">
      <c r="A82" s="2"/>
      <c r="B82" s="77" t="s">
        <v>176</v>
      </c>
      <c r="C82" s="1"/>
      <c r="D82" s="94" t="s">
        <v>75</v>
      </c>
      <c r="E82" s="95">
        <v>12</v>
      </c>
      <c r="F82" s="95">
        <v>300</v>
      </c>
      <c r="G82" s="85">
        <v>0.72</v>
      </c>
      <c r="H82" s="96">
        <f t="shared" si="14"/>
        <v>0.72</v>
      </c>
      <c r="I82" s="81">
        <f t="shared" si="15"/>
        <v>64.8</v>
      </c>
      <c r="J82" s="82"/>
      <c r="K82" s="83">
        <f t="shared" si="16"/>
        <v>0</v>
      </c>
      <c r="L82" s="85">
        <f t="shared" si="17"/>
        <v>0</v>
      </c>
    </row>
    <row r="83" spans="1:12" ht="18.75" customHeight="1">
      <c r="A83" s="2"/>
      <c r="B83" s="77" t="s">
        <v>177</v>
      </c>
      <c r="C83" s="1" t="s">
        <v>178</v>
      </c>
      <c r="D83" s="94" t="s">
        <v>75</v>
      </c>
      <c r="E83" s="95">
        <v>12</v>
      </c>
      <c r="F83" s="95">
        <v>600</v>
      </c>
      <c r="G83" s="85">
        <v>0.53</v>
      </c>
      <c r="H83" s="96">
        <f t="shared" si="14"/>
        <v>0.53</v>
      </c>
      <c r="I83" s="81">
        <f t="shared" si="15"/>
        <v>47.7</v>
      </c>
      <c r="J83" s="82"/>
      <c r="K83" s="83">
        <f t="shared" si="16"/>
        <v>0</v>
      </c>
      <c r="L83" s="85">
        <f t="shared" si="17"/>
        <v>0</v>
      </c>
    </row>
    <row r="84" spans="1:12" ht="18.75" customHeight="1">
      <c r="A84" s="2"/>
      <c r="B84" s="77" t="s">
        <v>179</v>
      </c>
      <c r="C84" s="1"/>
      <c r="D84" s="94" t="s">
        <v>75</v>
      </c>
      <c r="E84" s="95">
        <v>12</v>
      </c>
      <c r="F84" s="95">
        <v>600</v>
      </c>
      <c r="G84" s="85">
        <v>0.53</v>
      </c>
      <c r="H84" s="96">
        <f t="shared" si="14"/>
        <v>0.53</v>
      </c>
      <c r="I84" s="81">
        <f t="shared" si="15"/>
        <v>47.7</v>
      </c>
      <c r="J84" s="82"/>
      <c r="K84" s="83">
        <f t="shared" si="16"/>
        <v>0</v>
      </c>
      <c r="L84" s="85">
        <f t="shared" si="17"/>
        <v>0</v>
      </c>
    </row>
    <row r="85" spans="1:12" ht="18.75" customHeight="1">
      <c r="A85" s="2"/>
      <c r="B85" s="77" t="s">
        <v>180</v>
      </c>
      <c r="C85" s="1"/>
      <c r="D85" s="94" t="s">
        <v>75</v>
      </c>
      <c r="E85" s="95">
        <v>12</v>
      </c>
      <c r="F85" s="95">
        <v>600</v>
      </c>
      <c r="G85" s="85">
        <v>0.53</v>
      </c>
      <c r="H85" s="96">
        <f t="shared" si="14"/>
        <v>0.53</v>
      </c>
      <c r="I85" s="81">
        <f t="shared" si="15"/>
        <v>47.7</v>
      </c>
      <c r="J85" s="82"/>
      <c r="K85" s="83">
        <f t="shared" si="16"/>
        <v>0</v>
      </c>
      <c r="L85" s="85">
        <f t="shared" si="17"/>
        <v>0</v>
      </c>
    </row>
    <row r="86" spans="1:12" ht="18.75" customHeight="1">
      <c r="A86" s="2"/>
      <c r="B86" s="77" t="s">
        <v>181</v>
      </c>
      <c r="C86" s="1"/>
      <c r="D86" s="94" t="s">
        <v>75</v>
      </c>
      <c r="E86" s="95">
        <v>12</v>
      </c>
      <c r="F86" s="95">
        <v>600</v>
      </c>
      <c r="G86" s="85">
        <v>0.6</v>
      </c>
      <c r="H86" s="96">
        <f t="shared" si="14"/>
        <v>0.6</v>
      </c>
      <c r="I86" s="81">
        <f t="shared" si="15"/>
        <v>54</v>
      </c>
      <c r="J86" s="82"/>
      <c r="K86" s="83">
        <f t="shared" si="16"/>
        <v>0</v>
      </c>
      <c r="L86" s="85">
        <f t="shared" si="17"/>
        <v>0</v>
      </c>
    </row>
    <row r="87" spans="1:12" ht="18.75" customHeight="1">
      <c r="A87" s="2"/>
      <c r="B87" s="77" t="s">
        <v>182</v>
      </c>
      <c r="C87" s="1"/>
      <c r="D87" s="94" t="s">
        <v>75</v>
      </c>
      <c r="E87" s="95">
        <v>12</v>
      </c>
      <c r="F87" s="95">
        <v>600</v>
      </c>
      <c r="G87" s="85">
        <v>0.6</v>
      </c>
      <c r="H87" s="96">
        <f t="shared" si="14"/>
        <v>0.6</v>
      </c>
      <c r="I87" s="81">
        <f t="shared" si="15"/>
        <v>54</v>
      </c>
      <c r="J87" s="82"/>
      <c r="K87" s="83">
        <f t="shared" si="16"/>
        <v>0</v>
      </c>
      <c r="L87" s="85">
        <f t="shared" si="17"/>
        <v>0</v>
      </c>
    </row>
    <row r="88" spans="1:12" ht="18.75" customHeight="1">
      <c r="A88" s="2"/>
      <c r="B88" s="77" t="s">
        <v>183</v>
      </c>
      <c r="C88" s="1"/>
      <c r="D88" s="94" t="s">
        <v>75</v>
      </c>
      <c r="E88" s="95">
        <v>12</v>
      </c>
      <c r="F88" s="95">
        <v>600</v>
      </c>
      <c r="G88" s="85">
        <v>0.6</v>
      </c>
      <c r="H88" s="96">
        <f t="shared" si="14"/>
        <v>0.6</v>
      </c>
      <c r="I88" s="81">
        <f t="shared" si="15"/>
        <v>54</v>
      </c>
      <c r="J88" s="82"/>
      <c r="K88" s="83">
        <f t="shared" si="16"/>
        <v>0</v>
      </c>
      <c r="L88" s="85">
        <f t="shared" si="17"/>
        <v>0</v>
      </c>
    </row>
    <row r="89" spans="1:12" ht="15" customHeight="1">
      <c r="A89" s="2"/>
      <c r="B89" s="77" t="s">
        <v>184</v>
      </c>
      <c r="C89" s="1" t="s">
        <v>185</v>
      </c>
      <c r="D89" s="94" t="s">
        <v>75</v>
      </c>
      <c r="E89" s="95">
        <v>12</v>
      </c>
      <c r="F89" s="95">
        <v>240</v>
      </c>
      <c r="G89" s="85">
        <v>0.68</v>
      </c>
      <c r="H89" s="96">
        <f t="shared" si="14"/>
        <v>0.68</v>
      </c>
      <c r="I89" s="81">
        <f t="shared" si="15"/>
        <v>61.2</v>
      </c>
      <c r="J89" s="82"/>
      <c r="K89" s="83">
        <f t="shared" si="16"/>
        <v>0</v>
      </c>
      <c r="L89" s="85">
        <f t="shared" si="17"/>
        <v>0</v>
      </c>
    </row>
    <row r="90" spans="1:12">
      <c r="A90" s="2"/>
      <c r="B90" s="77" t="s">
        <v>186</v>
      </c>
      <c r="C90" s="1"/>
      <c r="D90" s="94" t="s">
        <v>75</v>
      </c>
      <c r="E90" s="95">
        <v>12</v>
      </c>
      <c r="F90" s="95">
        <v>240</v>
      </c>
      <c r="G90" s="85">
        <v>0.68</v>
      </c>
      <c r="H90" s="96">
        <f t="shared" si="14"/>
        <v>0.68</v>
      </c>
      <c r="I90" s="81">
        <f t="shared" si="15"/>
        <v>61.2</v>
      </c>
      <c r="J90" s="82"/>
      <c r="K90" s="83">
        <f t="shared" si="16"/>
        <v>0</v>
      </c>
      <c r="L90" s="85">
        <f t="shared" si="17"/>
        <v>0</v>
      </c>
    </row>
    <row r="91" spans="1:12">
      <c r="A91" s="2"/>
      <c r="B91" s="77" t="s">
        <v>187</v>
      </c>
      <c r="C91" s="1"/>
      <c r="D91" s="94" t="s">
        <v>75</v>
      </c>
      <c r="E91" s="95">
        <v>12</v>
      </c>
      <c r="F91" s="95">
        <v>240</v>
      </c>
      <c r="G91" s="85">
        <v>0.68</v>
      </c>
      <c r="H91" s="96">
        <f t="shared" si="14"/>
        <v>0.68</v>
      </c>
      <c r="I91" s="81">
        <f t="shared" si="15"/>
        <v>61.2</v>
      </c>
      <c r="J91" s="82"/>
      <c r="K91" s="83">
        <f t="shared" si="16"/>
        <v>0</v>
      </c>
      <c r="L91" s="85">
        <f t="shared" si="17"/>
        <v>0</v>
      </c>
    </row>
    <row r="92" spans="1:12" ht="15" customHeight="1">
      <c r="A92" s="2"/>
      <c r="B92" s="77" t="s">
        <v>188</v>
      </c>
      <c r="C92" s="1"/>
      <c r="D92" s="94" t="s">
        <v>75</v>
      </c>
      <c r="E92" s="95">
        <v>12</v>
      </c>
      <c r="F92" s="95">
        <v>240</v>
      </c>
      <c r="G92" s="85">
        <v>0.68</v>
      </c>
      <c r="H92" s="96">
        <f t="shared" si="14"/>
        <v>0.68</v>
      </c>
      <c r="I92" s="81">
        <f t="shared" si="15"/>
        <v>61.2</v>
      </c>
      <c r="J92" s="82"/>
      <c r="K92" s="83">
        <f t="shared" si="16"/>
        <v>0</v>
      </c>
      <c r="L92" s="85">
        <f t="shared" si="17"/>
        <v>0</v>
      </c>
    </row>
    <row r="93" spans="1:12">
      <c r="A93" s="2"/>
      <c r="B93" s="77" t="s">
        <v>189</v>
      </c>
      <c r="C93" s="1"/>
      <c r="D93" s="94" t="s">
        <v>75</v>
      </c>
      <c r="E93" s="95">
        <v>12</v>
      </c>
      <c r="F93" s="95">
        <v>240</v>
      </c>
      <c r="G93" s="85">
        <v>0.68</v>
      </c>
      <c r="H93" s="96">
        <f t="shared" si="14"/>
        <v>0.68</v>
      </c>
      <c r="I93" s="81">
        <f t="shared" si="15"/>
        <v>61.2</v>
      </c>
      <c r="J93" s="82"/>
      <c r="K93" s="83">
        <f t="shared" si="16"/>
        <v>0</v>
      </c>
      <c r="L93" s="85">
        <f t="shared" si="17"/>
        <v>0</v>
      </c>
    </row>
    <row r="94" spans="1:12">
      <c r="A94" s="2"/>
      <c r="B94" s="77" t="s">
        <v>190</v>
      </c>
      <c r="C94" s="1"/>
      <c r="D94" s="94" t="s">
        <v>75</v>
      </c>
      <c r="E94" s="95">
        <v>12</v>
      </c>
      <c r="F94" s="95">
        <v>240</v>
      </c>
      <c r="G94" s="85">
        <v>0.68</v>
      </c>
      <c r="H94" s="96">
        <f t="shared" si="14"/>
        <v>0.68</v>
      </c>
      <c r="I94" s="81">
        <f t="shared" si="15"/>
        <v>61.2</v>
      </c>
      <c r="J94" s="82"/>
      <c r="K94" s="83">
        <f t="shared" si="16"/>
        <v>0</v>
      </c>
      <c r="L94" s="85">
        <f t="shared" si="17"/>
        <v>0</v>
      </c>
    </row>
    <row r="95" spans="1:12">
      <c r="A95" s="2"/>
      <c r="B95" s="77" t="s">
        <v>191</v>
      </c>
      <c r="C95" s="1"/>
      <c r="D95" s="94" t="s">
        <v>75</v>
      </c>
      <c r="E95" s="95">
        <v>12</v>
      </c>
      <c r="F95" s="95">
        <v>240</v>
      </c>
      <c r="G95" s="85">
        <v>0.68</v>
      </c>
      <c r="H95" s="96">
        <f t="shared" si="14"/>
        <v>0.68</v>
      </c>
      <c r="I95" s="81">
        <f t="shared" si="15"/>
        <v>61.2</v>
      </c>
      <c r="J95" s="82"/>
      <c r="K95" s="83">
        <f t="shared" si="16"/>
        <v>0</v>
      </c>
      <c r="L95" s="85">
        <f t="shared" si="17"/>
        <v>0</v>
      </c>
    </row>
    <row r="96" spans="1:12">
      <c r="A96" s="2"/>
      <c r="B96" s="77" t="s">
        <v>192</v>
      </c>
      <c r="C96" s="1"/>
      <c r="D96" s="94" t="s">
        <v>75</v>
      </c>
      <c r="E96" s="95">
        <v>12</v>
      </c>
      <c r="F96" s="95">
        <v>240</v>
      </c>
      <c r="G96" s="85">
        <v>0.68</v>
      </c>
      <c r="H96" s="96">
        <f t="shared" si="14"/>
        <v>0.68</v>
      </c>
      <c r="I96" s="81">
        <f t="shared" si="15"/>
        <v>61.2</v>
      </c>
      <c r="J96" s="82"/>
      <c r="K96" s="83">
        <f t="shared" si="16"/>
        <v>0</v>
      </c>
      <c r="L96" s="85">
        <f t="shared" si="17"/>
        <v>0</v>
      </c>
    </row>
    <row r="97" spans="1:12" ht="15" customHeight="1">
      <c r="A97" s="2"/>
      <c r="B97" s="77" t="s">
        <v>193</v>
      </c>
      <c r="C97" s="1"/>
      <c r="D97" s="94" t="s">
        <v>75</v>
      </c>
      <c r="E97" s="95">
        <v>12</v>
      </c>
      <c r="F97" s="95">
        <v>240</v>
      </c>
      <c r="G97" s="85">
        <v>0.68</v>
      </c>
      <c r="H97" s="96">
        <f t="shared" si="14"/>
        <v>0.68</v>
      </c>
      <c r="I97" s="81">
        <f t="shared" si="15"/>
        <v>61.2</v>
      </c>
      <c r="J97" s="82"/>
      <c r="K97" s="83">
        <f t="shared" si="16"/>
        <v>0</v>
      </c>
      <c r="L97" s="85">
        <f t="shared" si="17"/>
        <v>0</v>
      </c>
    </row>
    <row r="98" spans="1:12" ht="15" customHeight="1">
      <c r="A98" s="2"/>
      <c r="B98" s="77" t="s">
        <v>194</v>
      </c>
      <c r="C98" s="1"/>
      <c r="D98" s="94" t="s">
        <v>75</v>
      </c>
      <c r="E98" s="95">
        <v>12</v>
      </c>
      <c r="F98" s="95">
        <v>240</v>
      </c>
      <c r="G98" s="85">
        <v>0.64</v>
      </c>
      <c r="H98" s="96">
        <f t="shared" si="14"/>
        <v>0.64</v>
      </c>
      <c r="I98" s="81">
        <f t="shared" si="15"/>
        <v>57.6</v>
      </c>
      <c r="J98" s="82"/>
      <c r="K98" s="83">
        <f t="shared" si="16"/>
        <v>0</v>
      </c>
      <c r="L98" s="85">
        <f t="shared" si="17"/>
        <v>0</v>
      </c>
    </row>
    <row r="99" spans="1:12">
      <c r="A99" s="2"/>
      <c r="B99" s="77" t="s">
        <v>195</v>
      </c>
      <c r="C99" s="1"/>
      <c r="D99" s="94" t="s">
        <v>75</v>
      </c>
      <c r="E99" s="95">
        <v>12</v>
      </c>
      <c r="F99" s="95">
        <v>240</v>
      </c>
      <c r="G99" s="85">
        <v>0.64</v>
      </c>
      <c r="H99" s="96">
        <f t="shared" si="14"/>
        <v>0.64</v>
      </c>
      <c r="I99" s="81">
        <f t="shared" si="15"/>
        <v>57.6</v>
      </c>
      <c r="J99" s="82"/>
      <c r="K99" s="83">
        <f t="shared" si="16"/>
        <v>0</v>
      </c>
      <c r="L99" s="85">
        <f t="shared" si="17"/>
        <v>0</v>
      </c>
    </row>
    <row r="100" spans="1:12">
      <c r="A100" s="2"/>
      <c r="B100" s="77" t="s">
        <v>196</v>
      </c>
      <c r="C100" s="1"/>
      <c r="D100" s="94" t="s">
        <v>75</v>
      </c>
      <c r="E100" s="95">
        <v>12</v>
      </c>
      <c r="F100" s="95">
        <v>240</v>
      </c>
      <c r="G100" s="85">
        <v>0.64</v>
      </c>
      <c r="H100" s="96">
        <f t="shared" si="14"/>
        <v>0.64</v>
      </c>
      <c r="I100" s="81">
        <f t="shared" si="15"/>
        <v>57.6</v>
      </c>
      <c r="J100" s="82"/>
      <c r="K100" s="83">
        <f t="shared" si="16"/>
        <v>0</v>
      </c>
      <c r="L100" s="85">
        <f t="shared" si="17"/>
        <v>0</v>
      </c>
    </row>
    <row r="101" spans="1:12">
      <c r="A101" s="2"/>
      <c r="B101" s="77" t="s">
        <v>197</v>
      </c>
      <c r="C101" s="1"/>
      <c r="D101" s="94" t="s">
        <v>75</v>
      </c>
      <c r="E101" s="95">
        <v>12</v>
      </c>
      <c r="F101" s="95">
        <v>240</v>
      </c>
      <c r="G101" s="85">
        <v>0.64</v>
      </c>
      <c r="H101" s="96">
        <f t="shared" si="14"/>
        <v>0.64</v>
      </c>
      <c r="I101" s="81">
        <f t="shared" si="15"/>
        <v>57.6</v>
      </c>
      <c r="J101" s="82"/>
      <c r="K101" s="83">
        <f t="shared" si="16"/>
        <v>0</v>
      </c>
      <c r="L101" s="85">
        <f t="shared" si="17"/>
        <v>0</v>
      </c>
    </row>
    <row r="102" spans="1:12">
      <c r="A102" s="2"/>
      <c r="B102" s="77" t="s">
        <v>198</v>
      </c>
      <c r="C102" s="1"/>
      <c r="D102" s="94" t="s">
        <v>75</v>
      </c>
      <c r="E102" s="95">
        <v>12</v>
      </c>
      <c r="F102" s="95">
        <v>240</v>
      </c>
      <c r="G102" s="85">
        <v>0.64</v>
      </c>
      <c r="H102" s="96">
        <f t="shared" si="14"/>
        <v>0.64</v>
      </c>
      <c r="I102" s="81">
        <f t="shared" si="15"/>
        <v>57.6</v>
      </c>
      <c r="J102" s="82"/>
      <c r="K102" s="83">
        <f t="shared" si="16"/>
        <v>0</v>
      </c>
      <c r="L102" s="85">
        <f t="shared" si="17"/>
        <v>0</v>
      </c>
    </row>
    <row r="103" spans="1:12" ht="15" customHeight="1">
      <c r="A103" s="2"/>
      <c r="B103" s="77" t="s">
        <v>199</v>
      </c>
      <c r="C103" s="1"/>
      <c r="D103" s="94" t="s">
        <v>75</v>
      </c>
      <c r="E103" s="95">
        <v>12</v>
      </c>
      <c r="F103" s="95">
        <v>240</v>
      </c>
      <c r="G103" s="85" t="s">
        <v>200</v>
      </c>
      <c r="H103" s="96"/>
      <c r="I103" s="81">
        <f t="shared" si="15"/>
        <v>0</v>
      </c>
      <c r="J103" s="82"/>
      <c r="K103" s="83">
        <f t="shared" si="16"/>
        <v>0</v>
      </c>
      <c r="L103" s="85">
        <f t="shared" si="17"/>
        <v>0</v>
      </c>
    </row>
    <row r="104" spans="1:12" ht="52.5" customHeight="1">
      <c r="A104" s="2"/>
      <c r="B104" s="77" t="s">
        <v>201</v>
      </c>
      <c r="C104" s="1" t="s">
        <v>202</v>
      </c>
      <c r="D104" s="94" t="s">
        <v>75</v>
      </c>
      <c r="E104" s="95">
        <v>12</v>
      </c>
      <c r="F104" s="95">
        <v>120</v>
      </c>
      <c r="G104" s="85">
        <v>1.18</v>
      </c>
      <c r="H104" s="96">
        <f t="shared" ref="H104:H120" si="18">ROUND(G104*(1-$H$2),2)</f>
        <v>1.18</v>
      </c>
      <c r="I104" s="81">
        <f t="shared" si="15"/>
        <v>106.19999999999999</v>
      </c>
      <c r="J104" s="82"/>
      <c r="K104" s="83">
        <f t="shared" si="16"/>
        <v>0</v>
      </c>
      <c r="L104" s="85">
        <f t="shared" si="17"/>
        <v>0</v>
      </c>
    </row>
    <row r="105" spans="1:12" ht="52.5" customHeight="1">
      <c r="A105" s="2"/>
      <c r="B105" s="77" t="s">
        <v>203</v>
      </c>
      <c r="C105" s="1"/>
      <c r="D105" s="94" t="s">
        <v>75</v>
      </c>
      <c r="E105" s="95">
        <v>12</v>
      </c>
      <c r="F105" s="95">
        <v>120</v>
      </c>
      <c r="G105" s="85">
        <v>1.18</v>
      </c>
      <c r="H105" s="96">
        <f t="shared" si="18"/>
        <v>1.18</v>
      </c>
      <c r="I105" s="81">
        <f t="shared" si="15"/>
        <v>106.19999999999999</v>
      </c>
      <c r="J105" s="82"/>
      <c r="K105" s="83">
        <f t="shared" si="16"/>
        <v>0</v>
      </c>
      <c r="L105" s="85">
        <f t="shared" si="17"/>
        <v>0</v>
      </c>
    </row>
    <row r="106" spans="1:12" ht="52.5" customHeight="1">
      <c r="A106" s="2"/>
      <c r="B106" s="77" t="s">
        <v>204</v>
      </c>
      <c r="C106" s="1"/>
      <c r="D106" s="94" t="s">
        <v>75</v>
      </c>
      <c r="E106" s="95">
        <v>12</v>
      </c>
      <c r="F106" s="95">
        <v>120</v>
      </c>
      <c r="G106" s="85">
        <v>1.18</v>
      </c>
      <c r="H106" s="96">
        <f t="shared" si="18"/>
        <v>1.18</v>
      </c>
      <c r="I106" s="81">
        <f t="shared" si="15"/>
        <v>106.19999999999999</v>
      </c>
      <c r="J106" s="82"/>
      <c r="K106" s="83">
        <f t="shared" si="16"/>
        <v>0</v>
      </c>
      <c r="L106" s="85">
        <f t="shared" si="17"/>
        <v>0</v>
      </c>
    </row>
    <row r="107" spans="1:12" ht="47.25" customHeight="1">
      <c r="A107" s="2"/>
      <c r="B107" s="77" t="s">
        <v>205</v>
      </c>
      <c r="C107" s="1" t="s">
        <v>206</v>
      </c>
      <c r="D107" s="94" t="s">
        <v>75</v>
      </c>
      <c r="E107" s="95">
        <v>12</v>
      </c>
      <c r="F107" s="95">
        <v>240</v>
      </c>
      <c r="G107" s="85">
        <v>1.07</v>
      </c>
      <c r="H107" s="96">
        <f t="shared" si="18"/>
        <v>1.07</v>
      </c>
      <c r="I107" s="81">
        <f t="shared" si="15"/>
        <v>96.300000000000011</v>
      </c>
      <c r="J107" s="82"/>
      <c r="K107" s="83">
        <f t="shared" si="16"/>
        <v>0</v>
      </c>
      <c r="L107" s="85">
        <f t="shared" si="17"/>
        <v>0</v>
      </c>
    </row>
    <row r="108" spans="1:12" ht="47.25" customHeight="1">
      <c r="A108" s="2"/>
      <c r="B108" s="77" t="s">
        <v>207</v>
      </c>
      <c r="C108" s="1"/>
      <c r="D108" s="94" t="s">
        <v>75</v>
      </c>
      <c r="E108" s="95">
        <v>12</v>
      </c>
      <c r="F108" s="95">
        <v>240</v>
      </c>
      <c r="G108" s="85">
        <v>1.07</v>
      </c>
      <c r="H108" s="96">
        <f t="shared" si="18"/>
        <v>1.07</v>
      </c>
      <c r="I108" s="81">
        <f t="shared" si="15"/>
        <v>96.300000000000011</v>
      </c>
      <c r="J108" s="82"/>
      <c r="K108" s="83">
        <f t="shared" si="16"/>
        <v>0</v>
      </c>
      <c r="L108" s="85">
        <f t="shared" si="17"/>
        <v>0</v>
      </c>
    </row>
    <row r="109" spans="1:12" ht="47.25" customHeight="1">
      <c r="A109" s="2"/>
      <c r="B109" s="77" t="s">
        <v>208</v>
      </c>
      <c r="C109" s="1"/>
      <c r="D109" s="94" t="s">
        <v>75</v>
      </c>
      <c r="E109" s="95">
        <v>12</v>
      </c>
      <c r="F109" s="95">
        <v>240</v>
      </c>
      <c r="G109" s="85">
        <v>1.07</v>
      </c>
      <c r="H109" s="96">
        <f t="shared" si="18"/>
        <v>1.07</v>
      </c>
      <c r="I109" s="81">
        <f t="shared" si="15"/>
        <v>96.300000000000011</v>
      </c>
      <c r="J109" s="82"/>
      <c r="K109" s="83">
        <f t="shared" si="16"/>
        <v>0</v>
      </c>
      <c r="L109" s="85">
        <f t="shared" si="17"/>
        <v>0</v>
      </c>
    </row>
    <row r="110" spans="1:12" ht="33.75" customHeight="1">
      <c r="A110" s="2"/>
      <c r="B110" s="77" t="s">
        <v>209</v>
      </c>
      <c r="C110" s="1" t="s">
        <v>210</v>
      </c>
      <c r="D110" s="94" t="s">
        <v>75</v>
      </c>
      <c r="E110" s="95">
        <v>12</v>
      </c>
      <c r="F110" s="95">
        <v>240</v>
      </c>
      <c r="G110" s="85">
        <v>2.93</v>
      </c>
      <c r="H110" s="96">
        <f t="shared" si="18"/>
        <v>2.93</v>
      </c>
      <c r="I110" s="81">
        <f t="shared" si="15"/>
        <v>263.7</v>
      </c>
      <c r="J110" s="82"/>
      <c r="K110" s="83">
        <f t="shared" si="16"/>
        <v>0</v>
      </c>
      <c r="L110" s="85">
        <f t="shared" si="17"/>
        <v>0</v>
      </c>
    </row>
    <row r="111" spans="1:12" ht="33.75" customHeight="1">
      <c r="A111" s="2"/>
      <c r="B111" s="77" t="s">
        <v>211</v>
      </c>
      <c r="C111" s="1"/>
      <c r="D111" s="94" t="s">
        <v>75</v>
      </c>
      <c r="E111" s="95">
        <v>12</v>
      </c>
      <c r="F111" s="95">
        <v>240</v>
      </c>
      <c r="G111" s="85">
        <v>2.93</v>
      </c>
      <c r="H111" s="96">
        <f t="shared" si="18"/>
        <v>2.93</v>
      </c>
      <c r="I111" s="81">
        <f t="shared" si="15"/>
        <v>263.7</v>
      </c>
      <c r="J111" s="82"/>
      <c r="K111" s="83">
        <f t="shared" si="16"/>
        <v>0</v>
      </c>
      <c r="L111" s="85">
        <f t="shared" si="17"/>
        <v>0</v>
      </c>
    </row>
    <row r="112" spans="1:12" ht="33.75" customHeight="1">
      <c r="A112" s="2"/>
      <c r="B112" s="77" t="s">
        <v>212</v>
      </c>
      <c r="C112" s="1"/>
      <c r="D112" s="94" t="s">
        <v>75</v>
      </c>
      <c r="E112" s="95">
        <v>12</v>
      </c>
      <c r="F112" s="95">
        <v>240</v>
      </c>
      <c r="G112" s="85">
        <v>2.93</v>
      </c>
      <c r="H112" s="96">
        <f t="shared" si="18"/>
        <v>2.93</v>
      </c>
      <c r="I112" s="81">
        <f t="shared" si="15"/>
        <v>263.7</v>
      </c>
      <c r="J112" s="82"/>
      <c r="K112" s="83">
        <f t="shared" si="16"/>
        <v>0</v>
      </c>
      <c r="L112" s="85">
        <f t="shared" si="17"/>
        <v>0</v>
      </c>
    </row>
    <row r="113" spans="1:27" ht="33.75" customHeight="1">
      <c r="A113" s="2"/>
      <c r="B113" s="77" t="s">
        <v>213</v>
      </c>
      <c r="C113" s="1"/>
      <c r="D113" s="94" t="s">
        <v>75</v>
      </c>
      <c r="E113" s="95">
        <v>12</v>
      </c>
      <c r="F113" s="95">
        <v>240</v>
      </c>
      <c r="G113" s="85">
        <v>2.93</v>
      </c>
      <c r="H113" s="96">
        <f t="shared" si="18"/>
        <v>2.93</v>
      </c>
      <c r="I113" s="81">
        <f t="shared" si="15"/>
        <v>263.7</v>
      </c>
      <c r="J113" s="82"/>
      <c r="K113" s="83">
        <f t="shared" si="16"/>
        <v>0</v>
      </c>
      <c r="L113" s="85">
        <f t="shared" si="17"/>
        <v>0</v>
      </c>
    </row>
    <row r="114" spans="1:27" ht="33.75" customHeight="1">
      <c r="A114" s="2"/>
      <c r="B114" s="77" t="s">
        <v>214</v>
      </c>
      <c r="C114" s="1"/>
      <c r="D114" s="94" t="s">
        <v>75</v>
      </c>
      <c r="E114" s="95">
        <v>12</v>
      </c>
      <c r="F114" s="95">
        <v>240</v>
      </c>
      <c r="G114" s="85">
        <v>2.93</v>
      </c>
      <c r="H114" s="96">
        <f t="shared" si="18"/>
        <v>2.93</v>
      </c>
      <c r="I114" s="81">
        <f t="shared" si="15"/>
        <v>263.7</v>
      </c>
      <c r="J114" s="82"/>
      <c r="K114" s="83">
        <f t="shared" si="16"/>
        <v>0</v>
      </c>
      <c r="L114" s="85">
        <f t="shared" si="17"/>
        <v>0</v>
      </c>
    </row>
    <row r="115" spans="1:27" ht="56.25" customHeight="1">
      <c r="A115" s="2"/>
      <c r="B115" s="77" t="s">
        <v>215</v>
      </c>
      <c r="C115" s="1" t="s">
        <v>216</v>
      </c>
      <c r="D115" s="94" t="s">
        <v>75</v>
      </c>
      <c r="E115" s="95">
        <v>12</v>
      </c>
      <c r="F115" s="95">
        <v>240</v>
      </c>
      <c r="G115" s="85">
        <v>1.75</v>
      </c>
      <c r="H115" s="96">
        <f t="shared" si="18"/>
        <v>1.75</v>
      </c>
      <c r="I115" s="81">
        <f t="shared" si="15"/>
        <v>157.5</v>
      </c>
      <c r="J115" s="82"/>
      <c r="K115" s="83">
        <f t="shared" si="16"/>
        <v>0</v>
      </c>
      <c r="L115" s="85">
        <f t="shared" si="17"/>
        <v>0</v>
      </c>
    </row>
    <row r="116" spans="1:27" ht="56.25" customHeight="1">
      <c r="A116" s="2"/>
      <c r="B116" s="77" t="s">
        <v>217</v>
      </c>
      <c r="C116" s="1"/>
      <c r="D116" s="94" t="s">
        <v>75</v>
      </c>
      <c r="E116" s="95">
        <v>12</v>
      </c>
      <c r="F116" s="95">
        <v>240</v>
      </c>
      <c r="G116" s="85">
        <v>1.75</v>
      </c>
      <c r="H116" s="96">
        <f t="shared" si="18"/>
        <v>1.75</v>
      </c>
      <c r="I116" s="81">
        <f t="shared" si="15"/>
        <v>157.5</v>
      </c>
      <c r="J116" s="82"/>
      <c r="K116" s="83">
        <f t="shared" si="16"/>
        <v>0</v>
      </c>
      <c r="L116" s="85">
        <f t="shared" si="17"/>
        <v>0</v>
      </c>
    </row>
    <row r="117" spans="1:27" ht="56.25" customHeight="1">
      <c r="A117" s="2"/>
      <c r="B117" s="77" t="s">
        <v>218</v>
      </c>
      <c r="C117" s="1"/>
      <c r="D117" s="94" t="s">
        <v>75</v>
      </c>
      <c r="E117" s="95">
        <v>12</v>
      </c>
      <c r="F117" s="95">
        <v>240</v>
      </c>
      <c r="G117" s="85">
        <v>1.75</v>
      </c>
      <c r="H117" s="96">
        <f t="shared" si="18"/>
        <v>1.75</v>
      </c>
      <c r="I117" s="81">
        <f t="shared" si="15"/>
        <v>157.5</v>
      </c>
      <c r="J117" s="82"/>
      <c r="K117" s="83">
        <f t="shared" si="16"/>
        <v>0</v>
      </c>
      <c r="L117" s="85">
        <f t="shared" si="17"/>
        <v>0</v>
      </c>
    </row>
    <row r="118" spans="1:27" ht="57" customHeight="1">
      <c r="A118" s="2"/>
      <c r="B118" s="77" t="s">
        <v>219</v>
      </c>
      <c r="C118" s="1" t="s">
        <v>220</v>
      </c>
      <c r="D118" s="94" t="s">
        <v>75</v>
      </c>
      <c r="E118" s="95">
        <v>12</v>
      </c>
      <c r="F118" s="95">
        <v>240</v>
      </c>
      <c r="G118" s="85">
        <v>2</v>
      </c>
      <c r="H118" s="96">
        <f t="shared" si="18"/>
        <v>2</v>
      </c>
      <c r="I118" s="81">
        <f t="shared" si="15"/>
        <v>180</v>
      </c>
      <c r="J118" s="82"/>
      <c r="K118" s="83">
        <f t="shared" si="16"/>
        <v>0</v>
      </c>
      <c r="L118" s="85">
        <f t="shared" si="17"/>
        <v>0</v>
      </c>
    </row>
    <row r="119" spans="1:27" ht="57" customHeight="1">
      <c r="A119" s="2"/>
      <c r="B119" s="77" t="s">
        <v>221</v>
      </c>
      <c r="C119" s="1"/>
      <c r="D119" s="94" t="s">
        <v>75</v>
      </c>
      <c r="E119" s="95">
        <v>12</v>
      </c>
      <c r="F119" s="95">
        <v>240</v>
      </c>
      <c r="G119" s="85">
        <v>2</v>
      </c>
      <c r="H119" s="96">
        <f t="shared" si="18"/>
        <v>2</v>
      </c>
      <c r="I119" s="81">
        <f t="shared" si="15"/>
        <v>180</v>
      </c>
      <c r="J119" s="82"/>
      <c r="K119" s="83">
        <f t="shared" si="16"/>
        <v>0</v>
      </c>
      <c r="L119" s="85">
        <f t="shared" si="17"/>
        <v>0</v>
      </c>
    </row>
    <row r="120" spans="1:27" ht="57" customHeight="1">
      <c r="A120" s="2"/>
      <c r="B120" s="77" t="s">
        <v>222</v>
      </c>
      <c r="C120" s="1"/>
      <c r="D120" s="94" t="s">
        <v>75</v>
      </c>
      <c r="E120" s="95">
        <v>12</v>
      </c>
      <c r="F120" s="95">
        <v>240</v>
      </c>
      <c r="G120" s="85">
        <v>2</v>
      </c>
      <c r="H120" s="96">
        <f t="shared" si="18"/>
        <v>2</v>
      </c>
      <c r="I120" s="81">
        <f t="shared" si="15"/>
        <v>180</v>
      </c>
      <c r="J120" s="82"/>
      <c r="K120" s="83">
        <f t="shared" si="16"/>
        <v>0</v>
      </c>
      <c r="L120" s="85">
        <f t="shared" si="17"/>
        <v>0</v>
      </c>
    </row>
    <row r="121" spans="1:27" s="49" customFormat="1">
      <c r="A121" s="50" t="s">
        <v>223</v>
      </c>
      <c r="B121" s="86"/>
      <c r="C121" s="87"/>
      <c r="D121" s="47"/>
      <c r="E121" s="47"/>
      <c r="F121" s="47"/>
      <c r="G121" s="47"/>
      <c r="H121" s="88"/>
      <c r="I121" s="88"/>
      <c r="J121" s="47"/>
      <c r="K121" s="89"/>
      <c r="L121" s="90"/>
      <c r="M121" s="31"/>
      <c r="N121" s="26"/>
      <c r="O121" s="31"/>
      <c r="P121" s="31"/>
      <c r="Q121" s="31"/>
      <c r="R121" s="31"/>
      <c r="S121" s="31"/>
      <c r="T121" s="31"/>
      <c r="U121" s="31"/>
      <c r="V121" s="31"/>
      <c r="W121" s="31"/>
      <c r="X121" s="31"/>
      <c r="Y121" s="31"/>
      <c r="Z121" s="31"/>
      <c r="AA121" s="31"/>
    </row>
    <row r="122" spans="1:27" ht="43.5" customHeight="1">
      <c r="A122" s="2"/>
      <c r="B122" s="77" t="s">
        <v>224</v>
      </c>
      <c r="C122" s="1" t="s">
        <v>225</v>
      </c>
      <c r="D122" s="94" t="s">
        <v>75</v>
      </c>
      <c r="E122" s="95">
        <v>12</v>
      </c>
      <c r="F122" s="95">
        <v>120</v>
      </c>
      <c r="G122" s="85">
        <v>2.0099999999999998</v>
      </c>
      <c r="H122" s="96">
        <f t="shared" ref="H122:H130" si="19">ROUND(G122*(1-$H$2),2)</f>
        <v>2.0099999999999998</v>
      </c>
      <c r="I122" s="81">
        <f t="shared" ref="I122:I130" si="20">H122*$I$3</f>
        <v>180.89999999999998</v>
      </c>
      <c r="J122" s="82"/>
      <c r="K122" s="83">
        <f t="shared" ref="K122:K130" si="21">J122*E122/F122</f>
        <v>0</v>
      </c>
      <c r="L122" s="85">
        <f t="shared" ref="L122:L130" si="22">J122*H122*E122</f>
        <v>0</v>
      </c>
    </row>
    <row r="123" spans="1:27" ht="43.5" customHeight="1">
      <c r="A123" s="2"/>
      <c r="B123" s="77" t="s">
        <v>226</v>
      </c>
      <c r="C123" s="1"/>
      <c r="D123" s="94" t="s">
        <v>75</v>
      </c>
      <c r="E123" s="95">
        <v>12</v>
      </c>
      <c r="F123" s="95">
        <v>120</v>
      </c>
      <c r="G123" s="85">
        <v>2.0099999999999998</v>
      </c>
      <c r="H123" s="96">
        <f t="shared" si="19"/>
        <v>2.0099999999999998</v>
      </c>
      <c r="I123" s="81">
        <f t="shared" si="20"/>
        <v>180.89999999999998</v>
      </c>
      <c r="J123" s="82"/>
      <c r="K123" s="83">
        <f t="shared" si="21"/>
        <v>0</v>
      </c>
      <c r="L123" s="85">
        <f t="shared" si="22"/>
        <v>0</v>
      </c>
    </row>
    <row r="124" spans="1:27" ht="43.5" customHeight="1">
      <c r="A124" s="2"/>
      <c r="B124" s="77" t="s">
        <v>227</v>
      </c>
      <c r="C124" s="1"/>
      <c r="D124" s="94" t="s">
        <v>75</v>
      </c>
      <c r="E124" s="95">
        <v>12</v>
      </c>
      <c r="F124" s="95">
        <v>120</v>
      </c>
      <c r="G124" s="85">
        <v>2.0099999999999998</v>
      </c>
      <c r="H124" s="96">
        <f t="shared" si="19"/>
        <v>2.0099999999999998</v>
      </c>
      <c r="I124" s="81">
        <f t="shared" si="20"/>
        <v>180.89999999999998</v>
      </c>
      <c r="J124" s="82"/>
      <c r="K124" s="83">
        <f t="shared" si="21"/>
        <v>0</v>
      </c>
      <c r="L124" s="85">
        <f t="shared" si="22"/>
        <v>0</v>
      </c>
    </row>
    <row r="125" spans="1:27" ht="39" customHeight="1">
      <c r="A125" s="2"/>
      <c r="B125" s="77" t="s">
        <v>228</v>
      </c>
      <c r="C125" s="1" t="s">
        <v>229</v>
      </c>
      <c r="D125" s="94" t="s">
        <v>75</v>
      </c>
      <c r="E125" s="95">
        <v>12</v>
      </c>
      <c r="F125" s="95">
        <v>120</v>
      </c>
      <c r="G125" s="85">
        <v>1.34</v>
      </c>
      <c r="H125" s="96">
        <f t="shared" si="19"/>
        <v>1.34</v>
      </c>
      <c r="I125" s="81">
        <f t="shared" si="20"/>
        <v>120.60000000000001</v>
      </c>
      <c r="J125" s="82"/>
      <c r="K125" s="83">
        <f t="shared" si="21"/>
        <v>0</v>
      </c>
      <c r="L125" s="85">
        <f t="shared" si="22"/>
        <v>0</v>
      </c>
    </row>
    <row r="126" spans="1:27" ht="39" customHeight="1">
      <c r="A126" s="2"/>
      <c r="B126" s="77" t="s">
        <v>230</v>
      </c>
      <c r="C126" s="1"/>
      <c r="D126" s="94" t="s">
        <v>75</v>
      </c>
      <c r="E126" s="95">
        <v>12</v>
      </c>
      <c r="F126" s="95">
        <v>120</v>
      </c>
      <c r="G126" s="85">
        <v>1.34</v>
      </c>
      <c r="H126" s="96">
        <f t="shared" si="19"/>
        <v>1.34</v>
      </c>
      <c r="I126" s="81">
        <f t="shared" si="20"/>
        <v>120.60000000000001</v>
      </c>
      <c r="J126" s="82"/>
      <c r="K126" s="83">
        <f t="shared" si="21"/>
        <v>0</v>
      </c>
      <c r="L126" s="85">
        <f t="shared" si="22"/>
        <v>0</v>
      </c>
    </row>
    <row r="127" spans="1:27" ht="39" customHeight="1">
      <c r="A127" s="2"/>
      <c r="B127" s="77" t="s">
        <v>231</v>
      </c>
      <c r="C127" s="1"/>
      <c r="D127" s="94" t="s">
        <v>75</v>
      </c>
      <c r="E127" s="95">
        <v>12</v>
      </c>
      <c r="F127" s="95">
        <v>120</v>
      </c>
      <c r="G127" s="85">
        <v>1.34</v>
      </c>
      <c r="H127" s="96">
        <f t="shared" si="19"/>
        <v>1.34</v>
      </c>
      <c r="I127" s="81">
        <f t="shared" si="20"/>
        <v>120.60000000000001</v>
      </c>
      <c r="J127" s="82"/>
      <c r="K127" s="83">
        <f t="shared" si="21"/>
        <v>0</v>
      </c>
      <c r="L127" s="85">
        <f t="shared" si="22"/>
        <v>0</v>
      </c>
    </row>
    <row r="128" spans="1:27" ht="39.75" customHeight="1">
      <c r="A128" s="2"/>
      <c r="B128" s="77" t="s">
        <v>232</v>
      </c>
      <c r="C128" s="1" t="s">
        <v>233</v>
      </c>
      <c r="D128" s="94" t="s">
        <v>75</v>
      </c>
      <c r="E128" s="95">
        <v>12</v>
      </c>
      <c r="F128" s="95">
        <v>120</v>
      </c>
      <c r="G128" s="85">
        <v>1.1299999999999999</v>
      </c>
      <c r="H128" s="96">
        <f t="shared" si="19"/>
        <v>1.1299999999999999</v>
      </c>
      <c r="I128" s="81">
        <f t="shared" si="20"/>
        <v>101.69999999999999</v>
      </c>
      <c r="J128" s="82"/>
      <c r="K128" s="83">
        <f t="shared" si="21"/>
        <v>0</v>
      </c>
      <c r="L128" s="85">
        <f t="shared" si="22"/>
        <v>0</v>
      </c>
    </row>
    <row r="129" spans="1:27" ht="39.75" customHeight="1">
      <c r="A129" s="2"/>
      <c r="B129" s="77" t="s">
        <v>234</v>
      </c>
      <c r="C129" s="1"/>
      <c r="D129" s="94" t="s">
        <v>75</v>
      </c>
      <c r="E129" s="95">
        <v>12</v>
      </c>
      <c r="F129" s="95">
        <v>120</v>
      </c>
      <c r="G129" s="85">
        <v>1.1299999999999999</v>
      </c>
      <c r="H129" s="96">
        <f t="shared" si="19"/>
        <v>1.1299999999999999</v>
      </c>
      <c r="I129" s="81">
        <f t="shared" si="20"/>
        <v>101.69999999999999</v>
      </c>
      <c r="J129" s="82"/>
      <c r="K129" s="83">
        <f t="shared" si="21"/>
        <v>0</v>
      </c>
      <c r="L129" s="85">
        <f t="shared" si="22"/>
        <v>0</v>
      </c>
    </row>
    <row r="130" spans="1:27" ht="39.75" customHeight="1">
      <c r="A130" s="2"/>
      <c r="B130" s="77" t="s">
        <v>235</v>
      </c>
      <c r="C130" s="1"/>
      <c r="D130" s="94" t="s">
        <v>75</v>
      </c>
      <c r="E130" s="95">
        <v>12</v>
      </c>
      <c r="F130" s="95">
        <v>120</v>
      </c>
      <c r="G130" s="85">
        <v>1.1299999999999999</v>
      </c>
      <c r="H130" s="96">
        <f t="shared" si="19"/>
        <v>1.1299999999999999</v>
      </c>
      <c r="I130" s="81">
        <f t="shared" si="20"/>
        <v>101.69999999999999</v>
      </c>
      <c r="J130" s="82"/>
      <c r="K130" s="83">
        <f t="shared" si="21"/>
        <v>0</v>
      </c>
      <c r="L130" s="85">
        <f t="shared" si="22"/>
        <v>0</v>
      </c>
    </row>
    <row r="131" spans="1:27" s="49" customFormat="1">
      <c r="A131" s="50" t="s">
        <v>236</v>
      </c>
      <c r="B131" s="86"/>
      <c r="C131" s="87"/>
      <c r="D131" s="47"/>
      <c r="E131" s="47"/>
      <c r="F131" s="47"/>
      <c r="G131" s="47"/>
      <c r="H131" s="88"/>
      <c r="I131" s="88"/>
      <c r="J131" s="47"/>
      <c r="K131" s="89"/>
      <c r="L131" s="90"/>
      <c r="M131" s="31"/>
      <c r="N131" s="26"/>
      <c r="O131" s="31"/>
      <c r="P131" s="31"/>
      <c r="Q131" s="31"/>
      <c r="R131" s="31"/>
      <c r="S131" s="31"/>
      <c r="T131" s="31"/>
      <c r="U131" s="31"/>
      <c r="V131" s="31"/>
      <c r="W131" s="31"/>
      <c r="X131" s="31"/>
      <c r="Y131" s="31"/>
      <c r="Z131" s="31"/>
      <c r="AA131" s="31"/>
    </row>
    <row r="132" spans="1:27" ht="59.25" customHeight="1">
      <c r="A132" s="2"/>
      <c r="B132" s="77" t="s">
        <v>237</v>
      </c>
      <c r="C132" s="1" t="s">
        <v>238</v>
      </c>
      <c r="D132" s="94" t="s">
        <v>75</v>
      </c>
      <c r="E132" s="95">
        <v>12</v>
      </c>
      <c r="F132" s="95">
        <v>120</v>
      </c>
      <c r="G132" s="85">
        <v>1.58</v>
      </c>
      <c r="H132" s="96">
        <f t="shared" ref="H132:H140" si="23">ROUND(G132*(1-$H$2),2)</f>
        <v>1.58</v>
      </c>
      <c r="I132" s="81">
        <f t="shared" ref="I132:I140" si="24">H132*$I$3</f>
        <v>142.20000000000002</v>
      </c>
      <c r="J132" s="82"/>
      <c r="K132" s="83">
        <f t="shared" ref="K132:K140" si="25">J132*E132/F132</f>
        <v>0</v>
      </c>
      <c r="L132" s="85">
        <f t="shared" ref="L132:L140" si="26">J132*H132*E132</f>
        <v>0</v>
      </c>
    </row>
    <row r="133" spans="1:27" ht="59.25" customHeight="1">
      <c r="A133" s="2"/>
      <c r="B133" s="77" t="s">
        <v>239</v>
      </c>
      <c r="C133" s="1"/>
      <c r="D133" s="94" t="s">
        <v>75</v>
      </c>
      <c r="E133" s="95">
        <v>12</v>
      </c>
      <c r="F133" s="95">
        <v>120</v>
      </c>
      <c r="G133" s="85">
        <v>1.58</v>
      </c>
      <c r="H133" s="96">
        <f t="shared" si="23"/>
        <v>1.58</v>
      </c>
      <c r="I133" s="81">
        <f t="shared" si="24"/>
        <v>142.20000000000002</v>
      </c>
      <c r="J133" s="82"/>
      <c r="K133" s="83">
        <f t="shared" si="25"/>
        <v>0</v>
      </c>
      <c r="L133" s="85">
        <f t="shared" si="26"/>
        <v>0</v>
      </c>
    </row>
    <row r="134" spans="1:27" ht="52.5" customHeight="1">
      <c r="A134" s="2"/>
      <c r="B134" s="77" t="s">
        <v>240</v>
      </c>
      <c r="C134" s="1" t="s">
        <v>241</v>
      </c>
      <c r="D134" s="94" t="s">
        <v>75</v>
      </c>
      <c r="E134" s="95">
        <v>12</v>
      </c>
      <c r="F134" s="95">
        <v>120</v>
      </c>
      <c r="G134" s="85">
        <v>1.64</v>
      </c>
      <c r="H134" s="96">
        <f t="shared" si="23"/>
        <v>1.64</v>
      </c>
      <c r="I134" s="81">
        <f t="shared" si="24"/>
        <v>147.6</v>
      </c>
      <c r="J134" s="82"/>
      <c r="K134" s="83">
        <f t="shared" si="25"/>
        <v>0</v>
      </c>
      <c r="L134" s="85">
        <f t="shared" si="26"/>
        <v>0</v>
      </c>
    </row>
    <row r="135" spans="1:27" ht="52.5" customHeight="1">
      <c r="A135" s="2"/>
      <c r="B135" s="77" t="s">
        <v>242</v>
      </c>
      <c r="C135" s="1"/>
      <c r="D135" s="94" t="s">
        <v>75</v>
      </c>
      <c r="E135" s="95">
        <v>12</v>
      </c>
      <c r="F135" s="95">
        <v>120</v>
      </c>
      <c r="G135" s="85">
        <v>1.64</v>
      </c>
      <c r="H135" s="96">
        <f t="shared" si="23"/>
        <v>1.64</v>
      </c>
      <c r="I135" s="81">
        <f t="shared" si="24"/>
        <v>147.6</v>
      </c>
      <c r="J135" s="82"/>
      <c r="K135" s="83">
        <f t="shared" si="25"/>
        <v>0</v>
      </c>
      <c r="L135" s="85">
        <f t="shared" si="26"/>
        <v>0</v>
      </c>
    </row>
    <row r="136" spans="1:27" ht="59.25" customHeight="1">
      <c r="A136" s="2"/>
      <c r="B136" s="77" t="s">
        <v>243</v>
      </c>
      <c r="C136" s="1" t="s">
        <v>244</v>
      </c>
      <c r="D136" s="94" t="s">
        <v>75</v>
      </c>
      <c r="E136" s="95">
        <v>12</v>
      </c>
      <c r="F136" s="95">
        <v>120</v>
      </c>
      <c r="G136" s="85">
        <v>1.38</v>
      </c>
      <c r="H136" s="96">
        <f t="shared" si="23"/>
        <v>1.38</v>
      </c>
      <c r="I136" s="81">
        <f t="shared" si="24"/>
        <v>124.19999999999999</v>
      </c>
      <c r="J136" s="82"/>
      <c r="K136" s="83">
        <f t="shared" si="25"/>
        <v>0</v>
      </c>
      <c r="L136" s="85">
        <f t="shared" si="26"/>
        <v>0</v>
      </c>
    </row>
    <row r="137" spans="1:27" ht="59.25" customHeight="1">
      <c r="A137" s="2"/>
      <c r="B137" s="77" t="s">
        <v>245</v>
      </c>
      <c r="C137" s="1"/>
      <c r="D137" s="94" t="s">
        <v>75</v>
      </c>
      <c r="E137" s="95">
        <v>12</v>
      </c>
      <c r="F137" s="95">
        <v>120</v>
      </c>
      <c r="G137" s="85">
        <v>1.38</v>
      </c>
      <c r="H137" s="96">
        <f t="shared" si="23"/>
        <v>1.38</v>
      </c>
      <c r="I137" s="81">
        <f t="shared" si="24"/>
        <v>124.19999999999999</v>
      </c>
      <c r="J137" s="82"/>
      <c r="K137" s="83">
        <f t="shared" si="25"/>
        <v>0</v>
      </c>
      <c r="L137" s="85">
        <f t="shared" si="26"/>
        <v>0</v>
      </c>
    </row>
    <row r="138" spans="1:27" ht="57.75" customHeight="1">
      <c r="A138" s="2"/>
      <c r="B138" s="77" t="s">
        <v>246</v>
      </c>
      <c r="C138" s="1" t="s">
        <v>247</v>
      </c>
      <c r="D138" s="94" t="s">
        <v>75</v>
      </c>
      <c r="E138" s="95">
        <v>12</v>
      </c>
      <c r="F138" s="95">
        <v>120</v>
      </c>
      <c r="G138" s="85">
        <v>1.46</v>
      </c>
      <c r="H138" s="96">
        <f t="shared" si="23"/>
        <v>1.46</v>
      </c>
      <c r="I138" s="81">
        <f t="shared" si="24"/>
        <v>131.4</v>
      </c>
      <c r="J138" s="82"/>
      <c r="K138" s="83">
        <f t="shared" si="25"/>
        <v>0</v>
      </c>
      <c r="L138" s="85">
        <f t="shared" si="26"/>
        <v>0</v>
      </c>
    </row>
    <row r="139" spans="1:27" ht="57.75" customHeight="1">
      <c r="A139" s="2"/>
      <c r="B139" s="77" t="s">
        <v>248</v>
      </c>
      <c r="C139" s="1"/>
      <c r="D139" s="94" t="s">
        <v>75</v>
      </c>
      <c r="E139" s="95">
        <v>12</v>
      </c>
      <c r="F139" s="95">
        <v>120</v>
      </c>
      <c r="G139" s="85">
        <v>1.46</v>
      </c>
      <c r="H139" s="96">
        <f t="shared" si="23"/>
        <v>1.46</v>
      </c>
      <c r="I139" s="81">
        <f t="shared" si="24"/>
        <v>131.4</v>
      </c>
      <c r="J139" s="82"/>
      <c r="K139" s="83">
        <f t="shared" si="25"/>
        <v>0</v>
      </c>
      <c r="L139" s="85">
        <f t="shared" si="26"/>
        <v>0</v>
      </c>
    </row>
    <row r="140" spans="1:27" ht="89.25">
      <c r="A140" s="114"/>
      <c r="B140" s="113" t="s">
        <v>249</v>
      </c>
      <c r="C140" s="116" t="s">
        <v>250</v>
      </c>
      <c r="D140" s="94" t="s">
        <v>75</v>
      </c>
      <c r="E140" s="95">
        <v>12</v>
      </c>
      <c r="F140" s="95">
        <v>120</v>
      </c>
      <c r="G140" s="85">
        <v>3.75</v>
      </c>
      <c r="H140" s="96">
        <f t="shared" si="23"/>
        <v>3.75</v>
      </c>
      <c r="I140" s="81">
        <f t="shared" si="24"/>
        <v>337.5</v>
      </c>
      <c r="J140" s="82"/>
      <c r="K140" s="83">
        <f t="shared" si="25"/>
        <v>0</v>
      </c>
      <c r="L140" s="85">
        <f t="shared" si="26"/>
        <v>0</v>
      </c>
    </row>
    <row r="141" spans="1:27" s="49" customFormat="1">
      <c r="A141" s="50" t="s">
        <v>251</v>
      </c>
      <c r="B141" s="86"/>
      <c r="C141" s="87"/>
      <c r="D141" s="47"/>
      <c r="E141" s="47"/>
      <c r="F141" s="47"/>
      <c r="G141" s="47"/>
      <c r="H141" s="88"/>
      <c r="I141" s="88"/>
      <c r="J141" s="47"/>
      <c r="K141" s="89"/>
      <c r="L141" s="90"/>
      <c r="M141" s="31"/>
      <c r="N141" s="26"/>
      <c r="O141" s="31"/>
      <c r="P141" s="31"/>
      <c r="Q141" s="31"/>
      <c r="R141" s="31"/>
      <c r="S141" s="31"/>
      <c r="T141" s="31"/>
      <c r="U141" s="31"/>
      <c r="V141" s="31"/>
      <c r="W141" s="31"/>
      <c r="X141" s="31"/>
      <c r="Y141" s="31"/>
      <c r="Z141" s="31"/>
      <c r="AA141" s="31"/>
    </row>
    <row r="142" spans="1:27" ht="43.5" customHeight="1">
      <c r="A142" s="241"/>
      <c r="B142" s="77" t="s">
        <v>252</v>
      </c>
      <c r="C142" s="1" t="s">
        <v>253</v>
      </c>
      <c r="D142" s="94" t="s">
        <v>75</v>
      </c>
      <c r="E142" s="95">
        <v>12</v>
      </c>
      <c r="F142" s="95">
        <v>120</v>
      </c>
      <c r="G142" s="85">
        <v>2.5099999999999998</v>
      </c>
      <c r="H142" s="96">
        <f t="shared" ref="H142:H161" si="27">ROUND(G142*(1-$H$2),2)</f>
        <v>2.5099999999999998</v>
      </c>
      <c r="I142" s="81">
        <f t="shared" ref="I142:I161" si="28">H142*$I$3</f>
        <v>225.89999999999998</v>
      </c>
      <c r="J142" s="82"/>
      <c r="K142" s="83">
        <f t="shared" ref="K142:K161" si="29">J142*E142/F142</f>
        <v>0</v>
      </c>
      <c r="L142" s="85">
        <f t="shared" ref="L142:L161" si="30">J142*H142*E142</f>
        <v>0</v>
      </c>
    </row>
    <row r="143" spans="1:27" ht="43.5" customHeight="1">
      <c r="A143" s="241"/>
      <c r="B143" s="77" t="s">
        <v>254</v>
      </c>
      <c r="C143" s="1"/>
      <c r="D143" s="94" t="s">
        <v>75</v>
      </c>
      <c r="E143" s="95">
        <v>12</v>
      </c>
      <c r="F143" s="95">
        <v>120</v>
      </c>
      <c r="G143" s="85">
        <v>2.5099999999999998</v>
      </c>
      <c r="H143" s="96">
        <f t="shared" si="27"/>
        <v>2.5099999999999998</v>
      </c>
      <c r="I143" s="81">
        <f t="shared" si="28"/>
        <v>225.89999999999998</v>
      </c>
      <c r="J143" s="82"/>
      <c r="K143" s="83">
        <f t="shared" si="29"/>
        <v>0</v>
      </c>
      <c r="L143" s="85">
        <f t="shared" si="30"/>
        <v>0</v>
      </c>
    </row>
    <row r="144" spans="1:27" ht="43.5" customHeight="1">
      <c r="A144" s="241"/>
      <c r="B144" s="77" t="s">
        <v>255</v>
      </c>
      <c r="C144" s="1"/>
      <c r="D144" s="94" t="s">
        <v>75</v>
      </c>
      <c r="E144" s="95">
        <v>12</v>
      </c>
      <c r="F144" s="95">
        <v>120</v>
      </c>
      <c r="G144" s="85">
        <v>2.5099999999999998</v>
      </c>
      <c r="H144" s="96">
        <f t="shared" si="27"/>
        <v>2.5099999999999998</v>
      </c>
      <c r="I144" s="81">
        <f t="shared" si="28"/>
        <v>225.89999999999998</v>
      </c>
      <c r="J144" s="82"/>
      <c r="K144" s="83">
        <f t="shared" si="29"/>
        <v>0</v>
      </c>
      <c r="L144" s="85">
        <f t="shared" si="30"/>
        <v>0</v>
      </c>
    </row>
    <row r="145" spans="1:12" ht="43.5" customHeight="1">
      <c r="A145" s="241"/>
      <c r="B145" s="77" t="s">
        <v>256</v>
      </c>
      <c r="C145" s="1"/>
      <c r="D145" s="94" t="s">
        <v>75</v>
      </c>
      <c r="E145" s="95">
        <v>12</v>
      </c>
      <c r="F145" s="95">
        <v>120</v>
      </c>
      <c r="G145" s="85">
        <v>2.5099999999999998</v>
      </c>
      <c r="H145" s="96">
        <f t="shared" si="27"/>
        <v>2.5099999999999998</v>
      </c>
      <c r="I145" s="81">
        <f t="shared" si="28"/>
        <v>225.89999999999998</v>
      </c>
      <c r="J145" s="82"/>
      <c r="K145" s="83">
        <f t="shared" si="29"/>
        <v>0</v>
      </c>
      <c r="L145" s="85">
        <f t="shared" si="30"/>
        <v>0</v>
      </c>
    </row>
    <row r="146" spans="1:12" ht="43.5" customHeight="1">
      <c r="A146" s="241"/>
      <c r="B146" s="77" t="s">
        <v>257</v>
      </c>
      <c r="C146" s="1"/>
      <c r="D146" s="94" t="s">
        <v>75</v>
      </c>
      <c r="E146" s="95">
        <v>12</v>
      </c>
      <c r="F146" s="95">
        <v>120</v>
      </c>
      <c r="G146" s="85">
        <v>2.5099999999999998</v>
      </c>
      <c r="H146" s="96">
        <f t="shared" si="27"/>
        <v>2.5099999999999998</v>
      </c>
      <c r="I146" s="81">
        <f t="shared" si="28"/>
        <v>225.89999999999998</v>
      </c>
      <c r="J146" s="82"/>
      <c r="K146" s="83">
        <f t="shared" si="29"/>
        <v>0</v>
      </c>
      <c r="L146" s="85">
        <f t="shared" si="30"/>
        <v>0</v>
      </c>
    </row>
    <row r="147" spans="1:12" ht="43.5" customHeight="1">
      <c r="A147" s="241"/>
      <c r="B147" s="77" t="s">
        <v>258</v>
      </c>
      <c r="C147" s="1" t="s">
        <v>259</v>
      </c>
      <c r="D147" s="94" t="s">
        <v>75</v>
      </c>
      <c r="E147" s="95">
        <v>12</v>
      </c>
      <c r="F147" s="95">
        <v>120</v>
      </c>
      <c r="G147" s="85">
        <v>2.89</v>
      </c>
      <c r="H147" s="96">
        <f t="shared" si="27"/>
        <v>2.89</v>
      </c>
      <c r="I147" s="81">
        <f t="shared" si="28"/>
        <v>260.10000000000002</v>
      </c>
      <c r="J147" s="82"/>
      <c r="K147" s="83">
        <f t="shared" si="29"/>
        <v>0</v>
      </c>
      <c r="L147" s="85">
        <f t="shared" si="30"/>
        <v>0</v>
      </c>
    </row>
    <row r="148" spans="1:12" ht="43.5" customHeight="1">
      <c r="A148" s="241"/>
      <c r="B148" s="77" t="s">
        <v>260</v>
      </c>
      <c r="C148" s="1"/>
      <c r="D148" s="94" t="s">
        <v>75</v>
      </c>
      <c r="E148" s="95">
        <v>12</v>
      </c>
      <c r="F148" s="95">
        <v>120</v>
      </c>
      <c r="G148" s="85">
        <v>2.89</v>
      </c>
      <c r="H148" s="96">
        <f t="shared" si="27"/>
        <v>2.89</v>
      </c>
      <c r="I148" s="81">
        <f t="shared" si="28"/>
        <v>260.10000000000002</v>
      </c>
      <c r="J148" s="82"/>
      <c r="K148" s="83">
        <f t="shared" si="29"/>
        <v>0</v>
      </c>
      <c r="L148" s="85">
        <f t="shared" si="30"/>
        <v>0</v>
      </c>
    </row>
    <row r="149" spans="1:12" ht="43.5" customHeight="1">
      <c r="A149" s="241"/>
      <c r="B149" s="77" t="s">
        <v>261</v>
      </c>
      <c r="C149" s="1"/>
      <c r="D149" s="94" t="s">
        <v>75</v>
      </c>
      <c r="E149" s="95">
        <v>12</v>
      </c>
      <c r="F149" s="95">
        <v>120</v>
      </c>
      <c r="G149" s="85">
        <v>2.89</v>
      </c>
      <c r="H149" s="96">
        <f t="shared" si="27"/>
        <v>2.89</v>
      </c>
      <c r="I149" s="81">
        <f t="shared" si="28"/>
        <v>260.10000000000002</v>
      </c>
      <c r="J149" s="82"/>
      <c r="K149" s="83">
        <f t="shared" si="29"/>
        <v>0</v>
      </c>
      <c r="L149" s="85">
        <f t="shared" si="30"/>
        <v>0</v>
      </c>
    </row>
    <row r="150" spans="1:12" ht="43.5" customHeight="1">
      <c r="A150" s="2"/>
      <c r="B150" s="77" t="s">
        <v>262</v>
      </c>
      <c r="C150" s="1" t="s">
        <v>263</v>
      </c>
      <c r="D150" s="94" t="s">
        <v>75</v>
      </c>
      <c r="E150" s="95">
        <v>12</v>
      </c>
      <c r="F150" s="95">
        <v>120</v>
      </c>
      <c r="G150" s="85">
        <v>4.9400000000000004</v>
      </c>
      <c r="H150" s="96">
        <f t="shared" si="27"/>
        <v>4.9400000000000004</v>
      </c>
      <c r="I150" s="81">
        <f t="shared" si="28"/>
        <v>444.6</v>
      </c>
      <c r="J150" s="82"/>
      <c r="K150" s="83">
        <f t="shared" si="29"/>
        <v>0</v>
      </c>
      <c r="L150" s="85">
        <f t="shared" si="30"/>
        <v>0</v>
      </c>
    </row>
    <row r="151" spans="1:12" ht="43.5" customHeight="1">
      <c r="A151" s="2"/>
      <c r="B151" s="77" t="s">
        <v>264</v>
      </c>
      <c r="C151" s="1"/>
      <c r="D151" s="94" t="s">
        <v>75</v>
      </c>
      <c r="E151" s="95">
        <v>12</v>
      </c>
      <c r="F151" s="95">
        <v>120</v>
      </c>
      <c r="G151" s="85">
        <v>4.9400000000000004</v>
      </c>
      <c r="H151" s="96">
        <f t="shared" si="27"/>
        <v>4.9400000000000004</v>
      </c>
      <c r="I151" s="81">
        <f t="shared" si="28"/>
        <v>444.6</v>
      </c>
      <c r="J151" s="82"/>
      <c r="K151" s="83">
        <f t="shared" si="29"/>
        <v>0</v>
      </c>
      <c r="L151" s="85">
        <f t="shared" si="30"/>
        <v>0</v>
      </c>
    </row>
    <row r="152" spans="1:12" ht="43.5" customHeight="1">
      <c r="A152" s="2"/>
      <c r="B152" s="77" t="s">
        <v>265</v>
      </c>
      <c r="C152" s="1"/>
      <c r="D152" s="94" t="s">
        <v>75</v>
      </c>
      <c r="E152" s="95">
        <v>12</v>
      </c>
      <c r="F152" s="95">
        <v>120</v>
      </c>
      <c r="G152" s="85">
        <v>4.9400000000000004</v>
      </c>
      <c r="H152" s="96">
        <f t="shared" si="27"/>
        <v>4.9400000000000004</v>
      </c>
      <c r="I152" s="81">
        <f t="shared" si="28"/>
        <v>444.6</v>
      </c>
      <c r="J152" s="82"/>
      <c r="K152" s="83">
        <f t="shared" si="29"/>
        <v>0</v>
      </c>
      <c r="L152" s="85">
        <f t="shared" si="30"/>
        <v>0</v>
      </c>
    </row>
    <row r="153" spans="1:12" ht="52.5" customHeight="1">
      <c r="A153" s="2"/>
      <c r="B153" s="77" t="s">
        <v>266</v>
      </c>
      <c r="C153" s="1" t="s">
        <v>267</v>
      </c>
      <c r="D153" s="94" t="s">
        <v>75</v>
      </c>
      <c r="E153" s="95">
        <v>12</v>
      </c>
      <c r="F153" s="95">
        <v>120</v>
      </c>
      <c r="G153" s="85">
        <v>4.76</v>
      </c>
      <c r="H153" s="96">
        <f t="shared" si="27"/>
        <v>4.76</v>
      </c>
      <c r="I153" s="81">
        <f t="shared" si="28"/>
        <v>428.4</v>
      </c>
      <c r="J153" s="82"/>
      <c r="K153" s="83">
        <f t="shared" si="29"/>
        <v>0</v>
      </c>
      <c r="L153" s="85">
        <f t="shared" si="30"/>
        <v>0</v>
      </c>
    </row>
    <row r="154" spans="1:12" ht="52.5" customHeight="1">
      <c r="A154" s="2"/>
      <c r="B154" s="77" t="s">
        <v>268</v>
      </c>
      <c r="C154" s="1"/>
      <c r="D154" s="94" t="s">
        <v>75</v>
      </c>
      <c r="E154" s="95">
        <v>12</v>
      </c>
      <c r="F154" s="95">
        <v>120</v>
      </c>
      <c r="G154" s="85">
        <v>4.76</v>
      </c>
      <c r="H154" s="96">
        <f t="shared" si="27"/>
        <v>4.76</v>
      </c>
      <c r="I154" s="81">
        <f t="shared" si="28"/>
        <v>428.4</v>
      </c>
      <c r="J154" s="82"/>
      <c r="K154" s="83">
        <f t="shared" si="29"/>
        <v>0</v>
      </c>
      <c r="L154" s="85">
        <f t="shared" si="30"/>
        <v>0</v>
      </c>
    </row>
    <row r="155" spans="1:12" ht="52.5" customHeight="1">
      <c r="A155" s="2"/>
      <c r="B155" s="77" t="s">
        <v>269</v>
      </c>
      <c r="C155" s="1"/>
      <c r="D155" s="94" t="s">
        <v>75</v>
      </c>
      <c r="E155" s="95">
        <v>12</v>
      </c>
      <c r="F155" s="95">
        <v>120</v>
      </c>
      <c r="G155" s="85">
        <v>4.76</v>
      </c>
      <c r="H155" s="96">
        <f t="shared" si="27"/>
        <v>4.76</v>
      </c>
      <c r="I155" s="81">
        <f t="shared" si="28"/>
        <v>428.4</v>
      </c>
      <c r="J155" s="82"/>
      <c r="K155" s="83">
        <f t="shared" si="29"/>
        <v>0</v>
      </c>
      <c r="L155" s="85">
        <f t="shared" si="30"/>
        <v>0</v>
      </c>
    </row>
    <row r="156" spans="1:12" ht="43.5" customHeight="1">
      <c r="A156" s="2"/>
      <c r="B156" s="77" t="s">
        <v>270</v>
      </c>
      <c r="C156" s="1" t="s">
        <v>271</v>
      </c>
      <c r="D156" s="94" t="s">
        <v>75</v>
      </c>
      <c r="E156" s="95">
        <v>12</v>
      </c>
      <c r="F156" s="95">
        <v>120</v>
      </c>
      <c r="G156" s="85">
        <v>4.4400000000000004</v>
      </c>
      <c r="H156" s="96">
        <f t="shared" si="27"/>
        <v>4.4400000000000004</v>
      </c>
      <c r="I156" s="81">
        <f t="shared" si="28"/>
        <v>399.6</v>
      </c>
      <c r="J156" s="82"/>
      <c r="K156" s="83">
        <f t="shared" si="29"/>
        <v>0</v>
      </c>
      <c r="L156" s="85">
        <f t="shared" si="30"/>
        <v>0</v>
      </c>
    </row>
    <row r="157" spans="1:12" ht="43.5" customHeight="1">
      <c r="A157" s="2"/>
      <c r="B157" s="77" t="s">
        <v>272</v>
      </c>
      <c r="C157" s="1"/>
      <c r="D157" s="94" t="s">
        <v>75</v>
      </c>
      <c r="E157" s="95">
        <v>12</v>
      </c>
      <c r="F157" s="95">
        <v>120</v>
      </c>
      <c r="G157" s="85">
        <v>4.4400000000000004</v>
      </c>
      <c r="H157" s="96">
        <f t="shared" si="27"/>
        <v>4.4400000000000004</v>
      </c>
      <c r="I157" s="81">
        <f t="shared" si="28"/>
        <v>399.6</v>
      </c>
      <c r="J157" s="82"/>
      <c r="K157" s="83">
        <f t="shared" si="29"/>
        <v>0</v>
      </c>
      <c r="L157" s="85">
        <f t="shared" si="30"/>
        <v>0</v>
      </c>
    </row>
    <row r="158" spans="1:12" ht="43.5" customHeight="1">
      <c r="A158" s="2"/>
      <c r="B158" s="77" t="s">
        <v>273</v>
      </c>
      <c r="C158" s="1"/>
      <c r="D158" s="94" t="s">
        <v>75</v>
      </c>
      <c r="E158" s="95">
        <v>12</v>
      </c>
      <c r="F158" s="95">
        <v>120</v>
      </c>
      <c r="G158" s="85">
        <v>4.4400000000000004</v>
      </c>
      <c r="H158" s="96">
        <f t="shared" si="27"/>
        <v>4.4400000000000004</v>
      </c>
      <c r="I158" s="81">
        <f t="shared" si="28"/>
        <v>399.6</v>
      </c>
      <c r="J158" s="82"/>
      <c r="K158" s="83">
        <f t="shared" si="29"/>
        <v>0</v>
      </c>
      <c r="L158" s="85">
        <f t="shared" si="30"/>
        <v>0</v>
      </c>
    </row>
    <row r="159" spans="1:12" ht="43.5" customHeight="1">
      <c r="A159" s="2"/>
      <c r="B159" s="77" t="s">
        <v>274</v>
      </c>
      <c r="C159" s="1" t="s">
        <v>275</v>
      </c>
      <c r="D159" s="94" t="s">
        <v>75</v>
      </c>
      <c r="E159" s="95">
        <v>12</v>
      </c>
      <c r="F159" s="95">
        <v>240</v>
      </c>
      <c r="G159" s="85">
        <v>4.67</v>
      </c>
      <c r="H159" s="96">
        <f t="shared" si="27"/>
        <v>4.67</v>
      </c>
      <c r="I159" s="81">
        <f t="shared" si="28"/>
        <v>420.3</v>
      </c>
      <c r="J159" s="82"/>
      <c r="K159" s="83">
        <f t="shared" si="29"/>
        <v>0</v>
      </c>
      <c r="L159" s="85">
        <f t="shared" si="30"/>
        <v>0</v>
      </c>
    </row>
    <row r="160" spans="1:12" ht="43.5" customHeight="1">
      <c r="A160" s="2"/>
      <c r="B160" s="77" t="s">
        <v>276</v>
      </c>
      <c r="C160" s="1"/>
      <c r="D160" s="94" t="s">
        <v>75</v>
      </c>
      <c r="E160" s="95">
        <v>12</v>
      </c>
      <c r="F160" s="95">
        <v>240</v>
      </c>
      <c r="G160" s="85">
        <v>4.67</v>
      </c>
      <c r="H160" s="96">
        <f t="shared" si="27"/>
        <v>4.67</v>
      </c>
      <c r="I160" s="81">
        <f t="shared" si="28"/>
        <v>420.3</v>
      </c>
      <c r="J160" s="82"/>
      <c r="K160" s="83">
        <f t="shared" si="29"/>
        <v>0</v>
      </c>
      <c r="L160" s="85">
        <f t="shared" si="30"/>
        <v>0</v>
      </c>
    </row>
    <row r="161" spans="1:27" ht="43.5" customHeight="1">
      <c r="A161" s="2"/>
      <c r="B161" s="77" t="s">
        <v>277</v>
      </c>
      <c r="C161" s="1"/>
      <c r="D161" s="94" t="s">
        <v>75</v>
      </c>
      <c r="E161" s="95">
        <v>12</v>
      </c>
      <c r="F161" s="95">
        <v>240</v>
      </c>
      <c r="G161" s="85">
        <v>4.67</v>
      </c>
      <c r="H161" s="96">
        <f t="shared" si="27"/>
        <v>4.67</v>
      </c>
      <c r="I161" s="81">
        <f t="shared" si="28"/>
        <v>420.3</v>
      </c>
      <c r="J161" s="82"/>
      <c r="K161" s="83">
        <f t="shared" si="29"/>
        <v>0</v>
      </c>
      <c r="L161" s="85">
        <f t="shared" si="30"/>
        <v>0</v>
      </c>
    </row>
    <row r="162" spans="1:27" s="49" customFormat="1">
      <c r="A162" s="46" t="s">
        <v>278</v>
      </c>
      <c r="B162" s="47"/>
      <c r="C162" s="47"/>
      <c r="D162" s="47"/>
      <c r="E162" s="47"/>
      <c r="F162" s="47"/>
      <c r="G162" s="47"/>
      <c r="H162" s="47"/>
      <c r="I162" s="47"/>
      <c r="J162" s="47"/>
      <c r="K162" s="48"/>
      <c r="L162" s="48"/>
      <c r="M162" s="31"/>
      <c r="N162" s="26"/>
      <c r="O162" s="31"/>
      <c r="P162" s="31"/>
      <c r="Q162" s="31"/>
      <c r="R162" s="31"/>
      <c r="S162" s="31"/>
      <c r="T162" s="31"/>
      <c r="U162" s="31"/>
      <c r="V162" s="31"/>
      <c r="W162" s="31"/>
      <c r="X162" s="31"/>
      <c r="Y162" s="31"/>
      <c r="Z162" s="31"/>
      <c r="AA162" s="31"/>
    </row>
    <row r="163" spans="1:27" ht="74.25" customHeight="1">
      <c r="A163" s="241"/>
      <c r="B163" s="77" t="s">
        <v>279</v>
      </c>
      <c r="C163" s="116" t="s">
        <v>280</v>
      </c>
      <c r="D163" s="94" t="s">
        <v>22</v>
      </c>
      <c r="E163" s="55">
        <v>1</v>
      </c>
      <c r="F163" s="55">
        <v>24</v>
      </c>
      <c r="G163" s="85">
        <v>3.82</v>
      </c>
      <c r="H163" s="96">
        <f>ROUND(G163*(1-$H$2),2)</f>
        <v>3.82</v>
      </c>
      <c r="I163" s="81">
        <f>H163*$I$3</f>
        <v>343.8</v>
      </c>
      <c r="J163" s="82"/>
      <c r="K163" s="83">
        <f>J163*E163/F163</f>
        <v>0</v>
      </c>
      <c r="L163" s="85">
        <f>J163*H163*E163</f>
        <v>0</v>
      </c>
    </row>
    <row r="164" spans="1:27" ht="74.25" customHeight="1">
      <c r="A164" s="241"/>
      <c r="B164" s="77" t="s">
        <v>281</v>
      </c>
      <c r="C164" s="116" t="s">
        <v>282</v>
      </c>
      <c r="D164" s="94" t="s">
        <v>22</v>
      </c>
      <c r="E164" s="55">
        <v>1</v>
      </c>
      <c r="F164" s="55">
        <v>4</v>
      </c>
      <c r="G164" s="85">
        <v>18.829999999999998</v>
      </c>
      <c r="H164" s="96">
        <f>ROUND(G164*(1-$H$2),2)</f>
        <v>18.829999999999998</v>
      </c>
      <c r="I164" s="81">
        <f>H164*$I$3</f>
        <v>1694.6999999999998</v>
      </c>
      <c r="J164" s="82"/>
      <c r="K164" s="83">
        <f>J164*E164/F164</f>
        <v>0</v>
      </c>
      <c r="L164" s="85">
        <f>J164*H164*E164</f>
        <v>0</v>
      </c>
    </row>
    <row r="165" spans="1:27">
      <c r="A165" s="49"/>
      <c r="B165" s="49"/>
      <c r="C165" s="49"/>
      <c r="D165" s="49"/>
    </row>
  </sheetData>
  <mergeCells count="73">
    <mergeCell ref="A163:A164"/>
    <mergeCell ref="A153:A155"/>
    <mergeCell ref="C153:C155"/>
    <mergeCell ref="A156:A158"/>
    <mergeCell ref="C156:C158"/>
    <mergeCell ref="A159:A161"/>
    <mergeCell ref="C159:C161"/>
    <mergeCell ref="A142:A146"/>
    <mergeCell ref="C142:C146"/>
    <mergeCell ref="A147:A149"/>
    <mergeCell ref="C147:C149"/>
    <mergeCell ref="A150:A152"/>
    <mergeCell ref="C150:C152"/>
    <mergeCell ref="A134:A135"/>
    <mergeCell ref="C134:C135"/>
    <mergeCell ref="A136:A137"/>
    <mergeCell ref="C136:C137"/>
    <mergeCell ref="A138:A139"/>
    <mergeCell ref="C138:C139"/>
    <mergeCell ref="A125:A127"/>
    <mergeCell ref="C125:C127"/>
    <mergeCell ref="A128:A130"/>
    <mergeCell ref="C128:C130"/>
    <mergeCell ref="A132:A133"/>
    <mergeCell ref="C132:C133"/>
    <mergeCell ref="A115:A117"/>
    <mergeCell ref="C115:C117"/>
    <mergeCell ref="A118:A120"/>
    <mergeCell ref="C118:C120"/>
    <mergeCell ref="A122:A124"/>
    <mergeCell ref="C122:C124"/>
    <mergeCell ref="A104:A106"/>
    <mergeCell ref="C104:C106"/>
    <mergeCell ref="A107:A109"/>
    <mergeCell ref="C107:C109"/>
    <mergeCell ref="A110:A114"/>
    <mergeCell ref="C110:C114"/>
    <mergeCell ref="A81:A82"/>
    <mergeCell ref="C81:C82"/>
    <mergeCell ref="A83:A88"/>
    <mergeCell ref="C83:C88"/>
    <mergeCell ref="A89:A103"/>
    <mergeCell ref="C89:C103"/>
    <mergeCell ref="A70:A75"/>
    <mergeCell ref="C70:C75"/>
    <mergeCell ref="A76:A77"/>
    <mergeCell ref="C76:C77"/>
    <mergeCell ref="A79:A80"/>
    <mergeCell ref="C79:C80"/>
    <mergeCell ref="A51:A55"/>
    <mergeCell ref="C51:C55"/>
    <mergeCell ref="A56:A59"/>
    <mergeCell ref="C56:C59"/>
    <mergeCell ref="A61:A69"/>
    <mergeCell ref="C61:C69"/>
    <mergeCell ref="A39:A40"/>
    <mergeCell ref="C39:C40"/>
    <mergeCell ref="A41:A45"/>
    <mergeCell ref="C41:C45"/>
    <mergeCell ref="A46:A50"/>
    <mergeCell ref="C46:C50"/>
    <mergeCell ref="A18:A20"/>
    <mergeCell ref="C18:C20"/>
    <mergeCell ref="A24:A28"/>
    <mergeCell ref="C24:C38"/>
    <mergeCell ref="A29:A33"/>
    <mergeCell ref="A34:A38"/>
    <mergeCell ref="A7:A8"/>
    <mergeCell ref="C7:C8"/>
    <mergeCell ref="A10:A12"/>
    <mergeCell ref="C10:C12"/>
    <mergeCell ref="A13:A17"/>
    <mergeCell ref="C13:C17"/>
  </mergeCells>
  <conditionalFormatting sqref="K7:K17 I7:I17 K21:K161 I21:I161">
    <cfRule type="cellIs" dxfId="48" priority="2" operator="equal">
      <formula>0</formula>
    </cfRule>
  </conditionalFormatting>
  <conditionalFormatting sqref="K164">
    <cfRule type="cellIs" dxfId="47" priority="3" operator="equal">
      <formula>0</formula>
    </cfRule>
  </conditionalFormatting>
  <conditionalFormatting sqref="I163">
    <cfRule type="cellIs" dxfId="46" priority="4" operator="equal">
      <formula>0</formula>
    </cfRule>
  </conditionalFormatting>
  <conditionalFormatting sqref="I164">
    <cfRule type="cellIs" dxfId="45" priority="5" operator="equal">
      <formula>0</formula>
    </cfRule>
  </conditionalFormatting>
  <conditionalFormatting sqref="K163">
    <cfRule type="cellIs" dxfId="44" priority="6" operator="equal">
      <formula>0</formula>
    </cfRule>
  </conditionalFormatting>
  <conditionalFormatting sqref="K20 I20">
    <cfRule type="cellIs" dxfId="43" priority="7" operator="equal">
      <formula>0</formula>
    </cfRule>
  </conditionalFormatting>
  <conditionalFormatting sqref="K18 I18">
    <cfRule type="cellIs" dxfId="42" priority="8" operator="equal">
      <formula>0</formula>
    </cfRule>
  </conditionalFormatting>
  <conditionalFormatting sqref="K19 I19">
    <cfRule type="cellIs" dxfId="41" priority="9" operator="equal">
      <formula>0</formula>
    </cfRule>
  </conditionalFormatting>
  <pageMargins left="0.70833333333333304" right="0.70833333333333304" top="0.74791666666666701" bottom="0.74791666666666701" header="0.51180555555555496" footer="0.51180555555555496"/>
  <pageSetup paperSize="9"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4"/>
  <sheetViews>
    <sheetView zoomScaleNormal="100" workbookViewId="0">
      <selection activeCell="F17" sqref="F17"/>
    </sheetView>
  </sheetViews>
  <sheetFormatPr defaultColWidth="9.140625" defaultRowHeight="15" outlineLevelRow="1"/>
  <cols>
    <col min="1" max="1" width="20.42578125" style="26" customWidth="1"/>
    <col min="2" max="2" width="16.7109375" style="26" customWidth="1"/>
    <col min="3" max="3" width="76.28515625" style="26" customWidth="1"/>
    <col min="4" max="4" width="7.7109375" style="26" customWidth="1"/>
    <col min="5" max="9" width="12.7109375" style="26" customWidth="1"/>
    <col min="10" max="10" width="14.7109375" style="26" customWidth="1"/>
    <col min="11" max="11" width="12.7109375" style="26" customWidth="1"/>
    <col min="12" max="1024" width="9.140625" style="26"/>
  </cols>
  <sheetData>
    <row r="1" spans="1:26" ht="23.45" customHeight="1">
      <c r="A1" s="27"/>
      <c r="B1" s="27"/>
      <c r="C1" s="27"/>
      <c r="D1" s="27"/>
      <c r="E1" s="27"/>
      <c r="F1" s="117"/>
      <c r="G1" s="117"/>
      <c r="H1" s="117"/>
      <c r="I1" s="117"/>
      <c r="J1" s="118"/>
      <c r="K1" s="119"/>
      <c r="L1" s="31"/>
      <c r="M1" s="31"/>
      <c r="N1" s="31"/>
      <c r="O1" s="31"/>
      <c r="P1" s="31"/>
      <c r="Q1" s="31"/>
      <c r="R1" s="31"/>
      <c r="S1" s="31"/>
      <c r="T1" s="31"/>
      <c r="U1" s="31"/>
      <c r="V1" s="31"/>
      <c r="W1" s="31"/>
      <c r="X1" s="31"/>
      <c r="Y1" s="31"/>
      <c r="Z1" s="31"/>
    </row>
    <row r="2" spans="1:26" ht="21" customHeight="1">
      <c r="A2" s="32"/>
      <c r="B2" s="27"/>
      <c r="C2" s="27"/>
      <c r="D2" s="27"/>
      <c r="E2" s="27"/>
      <c r="F2" s="117"/>
      <c r="G2" s="120" t="s">
        <v>6</v>
      </c>
      <c r="H2" s="121">
        <v>0</v>
      </c>
      <c r="I2" s="121"/>
      <c r="J2" s="122">
        <f>SUMPRODUCT(H8:H42,J8:J42)</f>
        <v>0</v>
      </c>
      <c r="K2" s="123">
        <f>SUM(K8:K42)</f>
        <v>0</v>
      </c>
      <c r="L2" s="31"/>
      <c r="M2" s="31"/>
      <c r="N2" s="31"/>
      <c r="O2" s="31"/>
      <c r="P2" s="31"/>
      <c r="Q2" s="31"/>
      <c r="R2" s="31"/>
      <c r="S2" s="31"/>
      <c r="T2" s="31"/>
      <c r="U2" s="31"/>
      <c r="V2" s="31"/>
      <c r="W2" s="31"/>
      <c r="X2" s="31"/>
      <c r="Y2" s="31"/>
      <c r="Z2" s="31"/>
    </row>
    <row r="3" spans="1:26" ht="21" customHeight="1">
      <c r="A3" s="32"/>
      <c r="B3" s="27"/>
      <c r="C3" s="27"/>
      <c r="D3" s="27"/>
      <c r="E3" s="27"/>
      <c r="F3" s="117"/>
      <c r="G3" s="120" t="s">
        <v>7</v>
      </c>
      <c r="H3" s="124"/>
      <c r="I3" s="124">
        <v>90</v>
      </c>
      <c r="J3" s="125">
        <f>J2*I3</f>
        <v>0</v>
      </c>
      <c r="K3" s="126"/>
      <c r="L3" s="31"/>
      <c r="M3" s="31"/>
      <c r="N3" s="31"/>
      <c r="O3" s="31"/>
      <c r="P3" s="31"/>
      <c r="Q3" s="31"/>
      <c r="R3" s="31"/>
      <c r="S3" s="31"/>
      <c r="T3" s="31"/>
      <c r="U3" s="31"/>
      <c r="V3" s="31"/>
      <c r="W3" s="31"/>
      <c r="X3" s="31"/>
      <c r="Y3" s="31"/>
      <c r="Z3" s="31"/>
    </row>
    <row r="4" spans="1:26" ht="5.45" customHeight="1">
      <c r="A4" s="127"/>
      <c r="B4" s="41"/>
      <c r="C4" s="41"/>
      <c r="D4" s="41"/>
      <c r="E4" s="41"/>
      <c r="F4" s="41"/>
      <c r="G4" s="41"/>
      <c r="H4" s="41"/>
      <c r="I4" s="41"/>
      <c r="J4" s="41"/>
      <c r="K4" s="128"/>
      <c r="L4" s="31"/>
      <c r="M4" s="31"/>
      <c r="N4" s="31"/>
      <c r="O4" s="31"/>
      <c r="P4" s="31"/>
      <c r="Q4" s="31"/>
      <c r="R4" s="31"/>
      <c r="S4" s="31"/>
      <c r="T4" s="31"/>
      <c r="U4" s="31"/>
      <c r="V4" s="31"/>
      <c r="W4" s="31"/>
      <c r="X4" s="31"/>
      <c r="Y4" s="31"/>
      <c r="Z4" s="31"/>
    </row>
    <row r="5" spans="1:26" s="45" customFormat="1" ht="33.75">
      <c r="A5" s="129" t="s">
        <v>8</v>
      </c>
      <c r="B5" s="129" t="s">
        <v>9</v>
      </c>
      <c r="C5" s="129" t="s">
        <v>10</v>
      </c>
      <c r="D5" s="130" t="s">
        <v>11</v>
      </c>
      <c r="E5" s="130" t="s">
        <v>12</v>
      </c>
      <c r="F5" s="130" t="s">
        <v>13</v>
      </c>
      <c r="G5" s="130" t="s">
        <v>14</v>
      </c>
      <c r="H5" s="130" t="s">
        <v>15</v>
      </c>
      <c r="I5" s="130" t="s">
        <v>16</v>
      </c>
      <c r="J5" s="130" t="s">
        <v>283</v>
      </c>
      <c r="K5" s="131" t="s">
        <v>18</v>
      </c>
      <c r="L5" s="31"/>
      <c r="M5" s="31"/>
      <c r="N5" s="31"/>
      <c r="O5" s="31"/>
      <c r="P5" s="31"/>
      <c r="Q5" s="31"/>
      <c r="R5" s="31"/>
      <c r="S5" s="31"/>
      <c r="T5" s="31"/>
      <c r="U5" s="31"/>
      <c r="V5" s="31"/>
      <c r="W5" s="31"/>
      <c r="X5" s="31"/>
      <c r="Y5" s="31"/>
      <c r="Z5" s="31"/>
    </row>
    <row r="6" spans="1:26" s="49" customFormat="1">
      <c r="A6" s="46" t="s">
        <v>1</v>
      </c>
      <c r="B6" s="47"/>
      <c r="C6" s="47"/>
      <c r="D6" s="47"/>
      <c r="E6" s="47"/>
      <c r="F6" s="47"/>
      <c r="G6" s="47"/>
      <c r="H6" s="47"/>
      <c r="I6" s="47"/>
      <c r="J6" s="47"/>
      <c r="K6" s="132"/>
      <c r="L6" s="31"/>
      <c r="M6" s="31"/>
      <c r="N6" s="31"/>
      <c r="O6" s="31"/>
      <c r="P6" s="31"/>
      <c r="Q6" s="31"/>
      <c r="R6" s="31"/>
      <c r="S6" s="31"/>
      <c r="T6" s="31"/>
      <c r="U6" s="31"/>
      <c r="V6" s="31"/>
      <c r="W6" s="31"/>
      <c r="X6" s="31"/>
      <c r="Y6" s="31"/>
      <c r="Z6" s="31"/>
    </row>
    <row r="7" spans="1:26" s="49" customFormat="1">
      <c r="A7" s="133" t="s">
        <v>284</v>
      </c>
      <c r="B7" s="134"/>
      <c r="C7" s="134"/>
      <c r="D7" s="134"/>
      <c r="E7" s="134"/>
      <c r="F7" s="134"/>
      <c r="G7" s="134"/>
      <c r="H7" s="135"/>
      <c r="I7" s="135"/>
      <c r="J7" s="134"/>
      <c r="K7" s="136"/>
      <c r="L7" s="31"/>
      <c r="M7" s="31"/>
      <c r="N7" s="31"/>
      <c r="O7" s="31"/>
      <c r="P7" s="31"/>
      <c r="Q7" s="31"/>
      <c r="R7" s="31"/>
      <c r="S7" s="31"/>
      <c r="T7" s="31"/>
      <c r="U7" s="31"/>
      <c r="V7" s="31"/>
      <c r="W7" s="31"/>
      <c r="X7" s="31"/>
      <c r="Y7" s="31"/>
      <c r="Z7" s="31"/>
    </row>
    <row r="8" spans="1:26" s="146" customFormat="1" ht="39.950000000000003" customHeight="1">
      <c r="A8" s="137"/>
      <c r="B8" s="138" t="s">
        <v>285</v>
      </c>
      <c r="C8" s="139" t="s">
        <v>286</v>
      </c>
      <c r="D8" s="94" t="s">
        <v>75</v>
      </c>
      <c r="E8" s="95">
        <v>12</v>
      </c>
      <c r="F8" s="95">
        <v>60</v>
      </c>
      <c r="G8" s="140">
        <v>3.31</v>
      </c>
      <c r="H8" s="141">
        <f>ROUND(G8*(1-$H$2),2)</f>
        <v>3.31</v>
      </c>
      <c r="I8" s="142">
        <f>H8*$I$3</f>
        <v>297.89999999999998</v>
      </c>
      <c r="J8" s="143"/>
      <c r="K8" s="144">
        <f>J8/F8</f>
        <v>0</v>
      </c>
      <c r="L8" s="145"/>
      <c r="M8" s="145"/>
      <c r="N8" s="145"/>
      <c r="O8" s="145"/>
      <c r="P8" s="145"/>
    </row>
    <row r="9" spans="1:26" s="146" customFormat="1" ht="191.25" outlineLevel="1">
      <c r="A9" s="242"/>
      <c r="B9" s="242"/>
      <c r="C9" s="147" t="s">
        <v>287</v>
      </c>
      <c r="D9" s="148"/>
      <c r="E9" s="149"/>
      <c r="F9" s="95"/>
      <c r="G9" s="140"/>
      <c r="H9" s="141"/>
      <c r="I9" s="142"/>
      <c r="J9" s="143"/>
      <c r="K9" s="144"/>
      <c r="L9" s="145"/>
      <c r="M9" s="145"/>
      <c r="N9" s="145"/>
      <c r="O9" s="145"/>
      <c r="P9" s="145"/>
    </row>
    <row r="10" spans="1:26" s="146" customFormat="1" ht="39.950000000000003" customHeight="1">
      <c r="A10" s="137"/>
      <c r="B10" s="138" t="s">
        <v>288</v>
      </c>
      <c r="C10" s="139" t="s">
        <v>289</v>
      </c>
      <c r="D10" s="94" t="s">
        <v>75</v>
      </c>
      <c r="E10" s="95">
        <v>12</v>
      </c>
      <c r="F10" s="95">
        <v>60</v>
      </c>
      <c r="G10" s="140">
        <v>4.6500000000000004</v>
      </c>
      <c r="H10" s="141">
        <f>ROUND(G10*(1-$H$2),2)</f>
        <v>4.6500000000000004</v>
      </c>
      <c r="I10" s="142">
        <f>H10*$I$3</f>
        <v>418.50000000000006</v>
      </c>
      <c r="J10" s="143"/>
      <c r="K10" s="144">
        <f>J10/F10</f>
        <v>0</v>
      </c>
      <c r="L10" s="145"/>
      <c r="M10" s="145"/>
      <c r="N10" s="145"/>
      <c r="O10" s="145"/>
      <c r="P10" s="145"/>
    </row>
    <row r="11" spans="1:26" s="146" customFormat="1" ht="306" outlineLevel="1">
      <c r="A11" s="242"/>
      <c r="B11" s="242"/>
      <c r="C11" s="147" t="s">
        <v>290</v>
      </c>
      <c r="D11" s="94"/>
      <c r="E11" s="95"/>
      <c r="F11" s="95"/>
      <c r="G11" s="140"/>
      <c r="H11" s="141"/>
      <c r="I11" s="142"/>
      <c r="J11" s="143"/>
      <c r="K11" s="144"/>
      <c r="L11" s="145"/>
      <c r="M11" s="145"/>
      <c r="N11" s="145"/>
      <c r="O11" s="145"/>
      <c r="P11" s="145"/>
    </row>
    <row r="12" spans="1:26" s="146" customFormat="1" ht="39.950000000000003" customHeight="1">
      <c r="A12" s="137"/>
      <c r="B12" s="150" t="s">
        <v>291</v>
      </c>
      <c r="C12" s="139" t="s">
        <v>292</v>
      </c>
      <c r="D12" s="94" t="s">
        <v>75</v>
      </c>
      <c r="E12" s="95">
        <v>12</v>
      </c>
      <c r="F12" s="95">
        <v>60</v>
      </c>
      <c r="G12" s="140">
        <v>3.8</v>
      </c>
      <c r="H12" s="141">
        <f>ROUND(G12*(1-$H$2),2)</f>
        <v>3.8</v>
      </c>
      <c r="I12" s="142">
        <f>H12*$I$3</f>
        <v>342</v>
      </c>
      <c r="J12" s="143"/>
      <c r="K12" s="144">
        <f>J12/F12</f>
        <v>0</v>
      </c>
      <c r="L12" s="145"/>
      <c r="M12" s="145"/>
      <c r="N12" s="145"/>
      <c r="O12" s="145"/>
      <c r="P12" s="145"/>
    </row>
    <row r="13" spans="1:26" s="146" customFormat="1" ht="255" outlineLevel="1">
      <c r="A13" s="242"/>
      <c r="B13" s="242"/>
      <c r="C13" s="147" t="s">
        <v>293</v>
      </c>
      <c r="D13" s="94"/>
      <c r="E13" s="95"/>
      <c r="F13" s="95"/>
      <c r="G13" s="140"/>
      <c r="H13" s="141"/>
      <c r="I13" s="142"/>
      <c r="J13" s="143"/>
      <c r="K13" s="144"/>
      <c r="L13" s="145"/>
      <c r="M13" s="145"/>
      <c r="N13" s="145"/>
      <c r="O13" s="145"/>
      <c r="P13" s="145"/>
    </row>
    <row r="14" spans="1:26" s="146" customFormat="1" ht="39.950000000000003" customHeight="1">
      <c r="A14" s="137"/>
      <c r="B14" s="150" t="s">
        <v>294</v>
      </c>
      <c r="C14" s="139" t="s">
        <v>295</v>
      </c>
      <c r="D14" s="94" t="s">
        <v>75</v>
      </c>
      <c r="E14" s="95">
        <v>12</v>
      </c>
      <c r="F14" s="95">
        <v>60</v>
      </c>
      <c r="G14" s="140">
        <v>4.7</v>
      </c>
      <c r="H14" s="141">
        <f>ROUND(G14*(1-$H$2),2)</f>
        <v>4.7</v>
      </c>
      <c r="I14" s="142">
        <f>H14*$I$3</f>
        <v>423</v>
      </c>
      <c r="J14" s="143"/>
      <c r="K14" s="144">
        <f>J14/F14</f>
        <v>0</v>
      </c>
      <c r="L14" s="145"/>
      <c r="M14" s="145"/>
      <c r="N14" s="145"/>
      <c r="O14" s="145"/>
      <c r="P14" s="145"/>
    </row>
    <row r="15" spans="1:26" s="146" customFormat="1" ht="255" outlineLevel="1">
      <c r="A15" s="242"/>
      <c r="B15" s="242"/>
      <c r="C15" s="147" t="s">
        <v>296</v>
      </c>
      <c r="D15" s="148"/>
      <c r="E15" s="149"/>
      <c r="F15" s="95"/>
      <c r="G15" s="140"/>
      <c r="H15" s="141"/>
      <c r="I15" s="142"/>
      <c r="J15" s="143"/>
      <c r="K15" s="144"/>
      <c r="L15" s="145"/>
      <c r="M15" s="145"/>
      <c r="N15" s="145"/>
      <c r="O15" s="145"/>
      <c r="P15" s="145"/>
    </row>
    <row r="16" spans="1:26" s="146" customFormat="1" ht="39.950000000000003" customHeight="1">
      <c r="A16" s="137"/>
      <c r="B16" s="150" t="s">
        <v>297</v>
      </c>
      <c r="C16" s="139" t="s">
        <v>298</v>
      </c>
      <c r="D16" s="94" t="s">
        <v>75</v>
      </c>
      <c r="E16" s="95">
        <v>12</v>
      </c>
      <c r="F16" s="95">
        <v>60</v>
      </c>
      <c r="G16" s="140">
        <v>6.12</v>
      </c>
      <c r="H16" s="141">
        <f>ROUND(G16*(1-$H$2),2)</f>
        <v>6.12</v>
      </c>
      <c r="I16" s="142">
        <f>H16*$I$3</f>
        <v>550.79999999999995</v>
      </c>
      <c r="J16" s="143"/>
      <c r="K16" s="144">
        <f>J16/F16</f>
        <v>0</v>
      </c>
      <c r="L16" s="145"/>
      <c r="M16" s="145"/>
      <c r="N16" s="145"/>
      <c r="O16" s="145"/>
      <c r="P16" s="145"/>
    </row>
    <row r="17" spans="1:16" s="146" customFormat="1" ht="318.75" outlineLevel="1">
      <c r="A17" s="242"/>
      <c r="B17" s="242"/>
      <c r="C17" s="147" t="s">
        <v>299</v>
      </c>
      <c r="D17" s="94"/>
      <c r="E17" s="95"/>
      <c r="F17" s="95"/>
      <c r="G17" s="140"/>
      <c r="H17" s="141"/>
      <c r="I17" s="142"/>
      <c r="J17" s="143"/>
      <c r="K17" s="144"/>
      <c r="L17" s="145"/>
      <c r="M17" s="145"/>
      <c r="N17" s="145"/>
      <c r="O17" s="145"/>
      <c r="P17" s="145"/>
    </row>
    <row r="18" spans="1:16" s="146" customFormat="1" ht="39.950000000000003" customHeight="1">
      <c r="A18" s="137"/>
      <c r="B18" s="150" t="s">
        <v>300</v>
      </c>
      <c r="C18" s="139" t="s">
        <v>301</v>
      </c>
      <c r="D18" s="94" t="s">
        <v>75</v>
      </c>
      <c r="E18" s="95">
        <v>12</v>
      </c>
      <c r="F18" s="95">
        <v>60</v>
      </c>
      <c r="G18" s="140">
        <v>6</v>
      </c>
      <c r="H18" s="141">
        <f>ROUND(G18*(1-$H$2),2)</f>
        <v>6</v>
      </c>
      <c r="I18" s="142">
        <f>H18*$I$3</f>
        <v>540</v>
      </c>
      <c r="J18" s="143"/>
      <c r="K18" s="144">
        <f>J18/F18</f>
        <v>0</v>
      </c>
      <c r="L18" s="145"/>
      <c r="M18" s="145"/>
      <c r="N18" s="145"/>
      <c r="O18" s="145"/>
      <c r="P18" s="145"/>
    </row>
    <row r="19" spans="1:16" s="146" customFormat="1" ht="280.5" outlineLevel="1">
      <c r="A19" s="242"/>
      <c r="B19" s="242"/>
      <c r="C19" s="147" t="s">
        <v>302</v>
      </c>
      <c r="D19" s="94"/>
      <c r="E19" s="95"/>
      <c r="F19" s="95"/>
      <c r="G19" s="140"/>
      <c r="H19" s="141"/>
      <c r="I19" s="142"/>
      <c r="J19" s="143"/>
      <c r="K19" s="144"/>
      <c r="L19" s="145"/>
      <c r="M19" s="145"/>
      <c r="N19" s="145"/>
      <c r="O19" s="145"/>
      <c r="P19" s="145"/>
    </row>
    <row r="20" spans="1:16" ht="114.75">
      <c r="A20" s="114"/>
      <c r="B20" s="151" t="s">
        <v>303</v>
      </c>
      <c r="C20" s="116" t="s">
        <v>304</v>
      </c>
      <c r="D20" s="94" t="s">
        <v>75</v>
      </c>
      <c r="E20" s="95">
        <v>12</v>
      </c>
      <c r="F20" s="95">
        <v>60</v>
      </c>
      <c r="G20" s="85">
        <v>5.05</v>
      </c>
      <c r="H20" s="96">
        <f>ROUND(G20*(1-$H$2),2)</f>
        <v>5.05</v>
      </c>
      <c r="I20" s="81">
        <f>H20*$I$3</f>
        <v>454.5</v>
      </c>
      <c r="J20" s="82"/>
      <c r="K20" s="83">
        <f>J20/F20</f>
        <v>0</v>
      </c>
      <c r="L20" s="31"/>
      <c r="M20" s="31"/>
      <c r="N20" s="31"/>
      <c r="O20" s="31"/>
      <c r="P20" s="31"/>
    </row>
    <row r="21" spans="1:16" ht="77.25" customHeight="1">
      <c r="A21" s="114"/>
      <c r="B21" s="77" t="s">
        <v>305</v>
      </c>
      <c r="C21" s="115" t="s">
        <v>306</v>
      </c>
      <c r="D21" s="94" t="s">
        <v>75</v>
      </c>
      <c r="E21" s="95">
        <v>10</v>
      </c>
      <c r="F21" s="95">
        <v>60</v>
      </c>
      <c r="G21" s="85">
        <v>5.9</v>
      </c>
      <c r="H21" s="96">
        <f>ROUND(G21*(1-$H$2),2)</f>
        <v>5.9</v>
      </c>
      <c r="I21" s="81">
        <f>H21*$I$3</f>
        <v>531</v>
      </c>
      <c r="J21" s="82"/>
      <c r="K21" s="83">
        <f>J21/F21</f>
        <v>0</v>
      </c>
      <c r="L21" s="31"/>
      <c r="M21" s="31"/>
      <c r="N21" s="31"/>
      <c r="O21" s="31"/>
      <c r="P21" s="31"/>
    </row>
    <row r="22" spans="1:16" ht="19.5" customHeight="1">
      <c r="E22" s="31"/>
      <c r="F22" s="31"/>
      <c r="G22" s="31"/>
      <c r="H22" s="31"/>
      <c r="I22" s="31"/>
      <c r="J22" s="31"/>
      <c r="K22" s="31"/>
      <c r="L22" s="31"/>
      <c r="M22" s="31"/>
      <c r="N22" s="31"/>
      <c r="O22" s="31"/>
      <c r="P22" s="31"/>
    </row>
    <row r="23" spans="1:16" s="49" customFormat="1">
      <c r="A23" s="26"/>
      <c r="B23" s="26"/>
      <c r="C23" s="26"/>
      <c r="D23" s="26"/>
    </row>
    <row r="24" spans="1:16" ht="15" customHeight="1">
      <c r="E24" s="31"/>
      <c r="F24" s="31"/>
      <c r="G24" s="31"/>
      <c r="H24" s="31"/>
      <c r="I24" s="31"/>
      <c r="J24" s="31"/>
      <c r="K24" s="31"/>
      <c r="L24" s="31"/>
      <c r="M24" s="31"/>
      <c r="N24" s="31"/>
      <c r="O24" s="31"/>
      <c r="P24" s="31"/>
    </row>
    <row r="25" spans="1:16">
      <c r="E25" s="31"/>
      <c r="F25" s="31"/>
      <c r="G25" s="31"/>
      <c r="H25" s="31"/>
      <c r="I25" s="31"/>
      <c r="J25" s="31"/>
      <c r="K25" s="31"/>
      <c r="L25" s="31"/>
      <c r="M25" s="31"/>
      <c r="N25" s="31"/>
      <c r="O25" s="31"/>
      <c r="P25" s="31"/>
    </row>
    <row r="26" spans="1:16" ht="16.5" customHeight="1">
      <c r="E26" s="31"/>
      <c r="F26" s="31"/>
      <c r="G26" s="31"/>
      <c r="H26" s="31"/>
      <c r="I26" s="31"/>
      <c r="J26" s="31"/>
      <c r="K26" s="31"/>
      <c r="L26" s="31"/>
      <c r="M26" s="31"/>
      <c r="N26" s="31"/>
      <c r="O26" s="31"/>
      <c r="P26" s="31"/>
    </row>
    <row r="27" spans="1:16" ht="15" customHeight="1">
      <c r="E27" s="31"/>
      <c r="F27" s="31"/>
      <c r="G27" s="31"/>
      <c r="H27" s="31"/>
      <c r="I27" s="31"/>
      <c r="J27" s="31"/>
      <c r="K27" s="31"/>
      <c r="L27" s="31"/>
      <c r="M27" s="31"/>
      <c r="N27" s="31"/>
      <c r="O27" s="31"/>
      <c r="P27" s="31"/>
    </row>
    <row r="28" spans="1:16">
      <c r="E28" s="31"/>
      <c r="F28" s="31"/>
      <c r="G28" s="31"/>
      <c r="H28" s="31"/>
      <c r="I28" s="31"/>
      <c r="J28" s="31"/>
      <c r="K28" s="31"/>
      <c r="L28" s="31"/>
      <c r="M28" s="31"/>
      <c r="N28" s="31"/>
      <c r="O28" s="31"/>
      <c r="P28" s="31"/>
    </row>
    <row r="29" spans="1:16" ht="16.5" customHeight="1">
      <c r="E29" s="31"/>
      <c r="F29" s="31"/>
      <c r="G29" s="31"/>
      <c r="H29" s="31"/>
      <c r="I29" s="31"/>
      <c r="J29" s="31"/>
      <c r="K29" s="31"/>
      <c r="L29" s="31"/>
      <c r="M29" s="31"/>
      <c r="N29" s="31"/>
      <c r="O29" s="31"/>
      <c r="P29" s="31"/>
    </row>
    <row r="30" spans="1:16">
      <c r="E30" s="31"/>
      <c r="F30" s="31"/>
      <c r="G30" s="31"/>
      <c r="H30" s="31"/>
      <c r="I30" s="31"/>
      <c r="J30" s="31"/>
      <c r="K30" s="31"/>
      <c r="L30" s="31"/>
      <c r="M30" s="31"/>
      <c r="N30" s="31"/>
      <c r="O30" s="31"/>
      <c r="P30" s="31"/>
    </row>
    <row r="31" spans="1:16">
      <c r="E31" s="31"/>
      <c r="F31" s="31"/>
      <c r="G31" s="31"/>
      <c r="H31" s="31"/>
      <c r="I31" s="31"/>
      <c r="J31" s="31"/>
      <c r="K31" s="31"/>
      <c r="L31" s="31"/>
      <c r="M31" s="31"/>
      <c r="N31" s="31"/>
      <c r="O31" s="31"/>
      <c r="P31" s="31"/>
    </row>
    <row r="32" spans="1:16">
      <c r="E32" s="31"/>
      <c r="F32" s="31"/>
      <c r="G32" s="31"/>
      <c r="H32" s="31"/>
      <c r="I32" s="31"/>
      <c r="J32" s="31"/>
      <c r="K32" s="31"/>
      <c r="L32" s="31"/>
      <c r="M32" s="31"/>
      <c r="N32" s="31"/>
      <c r="O32" s="31"/>
      <c r="P32" s="31"/>
    </row>
    <row r="33" spans="5:16">
      <c r="E33" s="31"/>
      <c r="F33" s="31"/>
      <c r="G33" s="31"/>
      <c r="H33" s="31"/>
      <c r="I33" s="31"/>
      <c r="J33" s="31"/>
      <c r="K33" s="31"/>
      <c r="L33" s="31"/>
      <c r="M33" s="31"/>
      <c r="N33" s="31"/>
      <c r="O33" s="31"/>
      <c r="P33" s="31"/>
    </row>
    <row r="34" spans="5:16">
      <c r="E34" s="31"/>
      <c r="F34" s="31"/>
      <c r="G34" s="31"/>
      <c r="H34" s="31"/>
      <c r="I34" s="31"/>
      <c r="J34" s="31"/>
      <c r="K34" s="31"/>
      <c r="L34" s="31"/>
      <c r="M34" s="31"/>
      <c r="N34" s="31"/>
      <c r="O34" s="31"/>
      <c r="P34" s="31"/>
    </row>
  </sheetData>
  <mergeCells count="6">
    <mergeCell ref="A19:B19"/>
    <mergeCell ref="A9:B9"/>
    <mergeCell ref="A11:B11"/>
    <mergeCell ref="A13:B13"/>
    <mergeCell ref="A15:B15"/>
    <mergeCell ref="A17:B17"/>
  </mergeCells>
  <conditionalFormatting sqref="I7">
    <cfRule type="cellIs" dxfId="40" priority="2" operator="equal">
      <formula>0</formula>
    </cfRule>
  </conditionalFormatting>
  <conditionalFormatting sqref="I9:I19">
    <cfRule type="cellIs" dxfId="39" priority="3" operator="equal">
      <formula>0</formula>
    </cfRule>
  </conditionalFormatting>
  <conditionalFormatting sqref="K9:K19">
    <cfRule type="cellIs" dxfId="38" priority="4" operator="equal">
      <formula>0</formula>
    </cfRule>
  </conditionalFormatting>
  <conditionalFormatting sqref="I8">
    <cfRule type="cellIs" dxfId="37" priority="5" operator="equal">
      <formula>0</formula>
    </cfRule>
  </conditionalFormatting>
  <conditionalFormatting sqref="K8">
    <cfRule type="cellIs" dxfId="36" priority="6" operator="equal">
      <formula>0</formula>
    </cfRule>
  </conditionalFormatting>
  <conditionalFormatting sqref="I20:I21 K20:K21">
    <cfRule type="cellIs" dxfId="35" priority="7" operator="equal">
      <formula>0</formula>
    </cfRule>
  </conditionalFormatting>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Roman,Обычный"&amp;12&amp;A</oddHeader>
    <oddFooter>&amp;C&amp;"Times New Roman,Обычный"&amp;12Страница &amp;P</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86"/>
  <sheetViews>
    <sheetView zoomScaleNormal="100" workbookViewId="0">
      <pane xSplit="2" ySplit="5" topLeftCell="C6" activePane="bottomRight" state="frozen"/>
      <selection pane="topRight" activeCell="C1" sqref="C1"/>
      <selection pane="bottomLeft" activeCell="A6" sqref="A6"/>
      <selection pane="bottomRight" activeCell="H4" sqref="H4"/>
    </sheetView>
  </sheetViews>
  <sheetFormatPr defaultColWidth="9.140625" defaultRowHeight="15.75"/>
  <cols>
    <col min="1" max="1" width="23.42578125" style="26" customWidth="1"/>
    <col min="2" max="2" width="17.140625" style="26" customWidth="1"/>
    <col min="3" max="3" width="68.7109375" style="26" customWidth="1"/>
    <col min="4" max="4" width="7.7109375" style="26" customWidth="1"/>
    <col min="5" max="5" width="12.7109375" style="152" customWidth="1"/>
    <col min="6" max="8" width="12.7109375" style="26" customWidth="1"/>
    <col min="9" max="9" width="14.7109375" style="26" customWidth="1"/>
    <col min="10" max="10" width="12.7109375" style="153" customWidth="1"/>
    <col min="11" max="11" width="24.28515625" style="26" customWidth="1"/>
    <col min="12" max="1024" width="9.140625" style="26"/>
  </cols>
  <sheetData>
    <row r="1" spans="1:27" ht="23.45" customHeight="1">
      <c r="A1" s="27"/>
      <c r="B1" s="27"/>
      <c r="C1" s="27"/>
      <c r="D1" s="27"/>
      <c r="E1" s="28"/>
      <c r="F1" s="28"/>
      <c r="G1" s="28"/>
      <c r="H1" s="28"/>
      <c r="I1" s="29"/>
      <c r="J1" s="154"/>
      <c r="K1" s="31"/>
      <c r="L1" s="31"/>
      <c r="M1" s="31"/>
      <c r="N1" s="31"/>
      <c r="O1" s="31"/>
      <c r="P1" s="31"/>
      <c r="Q1" s="31"/>
      <c r="R1" s="31"/>
      <c r="S1" s="31"/>
      <c r="T1" s="31"/>
      <c r="U1" s="31"/>
      <c r="V1" s="31"/>
      <c r="W1" s="31"/>
      <c r="X1" s="31"/>
      <c r="Y1" s="31"/>
      <c r="Z1" s="31"/>
    </row>
    <row r="2" spans="1:27" ht="21" customHeight="1">
      <c r="A2" s="32"/>
      <c r="B2" s="27"/>
      <c r="C2" s="27"/>
      <c r="D2" s="27"/>
      <c r="E2" s="33"/>
      <c r="F2" s="33" t="s">
        <v>6</v>
      </c>
      <c r="G2" s="34">
        <v>0</v>
      </c>
      <c r="H2" s="34"/>
      <c r="I2" s="35">
        <f>SUMPRODUCT(G7:G342,I7:I342)</f>
        <v>0</v>
      </c>
      <c r="J2" s="36">
        <f>SUM(J7:J342)</f>
        <v>0</v>
      </c>
      <c r="K2" s="31"/>
      <c r="L2" s="31"/>
      <c r="M2" s="31"/>
      <c r="N2" s="31"/>
      <c r="O2" s="31"/>
      <c r="P2" s="31"/>
      <c r="Q2" s="31"/>
      <c r="R2" s="31"/>
      <c r="S2" s="31"/>
      <c r="T2" s="31"/>
      <c r="U2" s="31"/>
      <c r="V2" s="31"/>
      <c r="W2" s="31"/>
      <c r="X2" s="31"/>
      <c r="Y2" s="31"/>
      <c r="Z2" s="31"/>
    </row>
    <row r="3" spans="1:27" ht="21" customHeight="1">
      <c r="A3" s="32"/>
      <c r="B3" s="27"/>
      <c r="C3" s="27"/>
      <c r="D3" s="27"/>
      <c r="E3" s="33"/>
      <c r="F3" s="33" t="s">
        <v>7</v>
      </c>
      <c r="G3" s="37"/>
      <c r="H3" s="37">
        <v>90</v>
      </c>
      <c r="I3" s="38">
        <f>I2*H3</f>
        <v>0</v>
      </c>
      <c r="J3" s="155"/>
      <c r="K3" s="31"/>
      <c r="L3" s="31"/>
      <c r="M3" s="31"/>
      <c r="N3" s="31"/>
      <c r="O3" s="31"/>
      <c r="P3" s="31"/>
      <c r="Q3" s="31"/>
      <c r="R3" s="31"/>
      <c r="S3" s="31"/>
      <c r="T3" s="31"/>
      <c r="U3" s="31"/>
      <c r="V3" s="31"/>
      <c r="W3" s="31"/>
      <c r="X3" s="31"/>
      <c r="Y3" s="31"/>
      <c r="Z3" s="31"/>
    </row>
    <row r="4" spans="1:27" ht="5.45" customHeight="1">
      <c r="A4" s="40"/>
      <c r="B4" s="41"/>
      <c r="C4" s="41"/>
      <c r="D4" s="41"/>
      <c r="E4" s="41"/>
      <c r="F4" s="41"/>
      <c r="G4" s="41"/>
      <c r="H4" s="41"/>
      <c r="I4" s="41"/>
      <c r="J4" s="128"/>
      <c r="K4" s="31"/>
      <c r="L4" s="31"/>
      <c r="M4" s="31"/>
      <c r="N4" s="31"/>
      <c r="O4" s="31"/>
      <c r="P4" s="31"/>
      <c r="Q4" s="31"/>
      <c r="R4" s="31"/>
      <c r="S4" s="31"/>
      <c r="T4" s="31"/>
      <c r="U4" s="31"/>
      <c r="V4" s="31"/>
      <c r="W4" s="31"/>
      <c r="X4" s="31"/>
      <c r="Y4" s="31"/>
      <c r="Z4" s="31"/>
    </row>
    <row r="5" spans="1:27" s="45" customFormat="1" ht="33.75">
      <c r="A5" s="42" t="s">
        <v>8</v>
      </c>
      <c r="B5" s="42" t="s">
        <v>9</v>
      </c>
      <c r="C5" s="42" t="s">
        <v>10</v>
      </c>
      <c r="D5" s="43" t="s">
        <v>11</v>
      </c>
      <c r="E5" s="43" t="s">
        <v>13</v>
      </c>
      <c r="F5" s="43" t="s">
        <v>14</v>
      </c>
      <c r="G5" s="43" t="s">
        <v>15</v>
      </c>
      <c r="H5" s="43" t="s">
        <v>16</v>
      </c>
      <c r="I5" s="43" t="s">
        <v>307</v>
      </c>
      <c r="J5" s="75" t="s">
        <v>18</v>
      </c>
      <c r="K5" s="44"/>
      <c r="L5" s="31"/>
      <c r="M5" s="31"/>
      <c r="N5" s="31"/>
      <c r="O5" s="31"/>
      <c r="P5" s="31"/>
      <c r="Q5" s="31"/>
      <c r="R5" s="31"/>
      <c r="S5" s="31"/>
      <c r="T5" s="31"/>
      <c r="U5" s="31"/>
      <c r="V5" s="31"/>
      <c r="W5" s="31"/>
      <c r="X5" s="31"/>
      <c r="Y5" s="31"/>
      <c r="Z5" s="31"/>
    </row>
    <row r="6" spans="1:27" s="49" customFormat="1" ht="15">
      <c r="A6" s="46" t="s">
        <v>2</v>
      </c>
      <c r="B6" s="47"/>
      <c r="C6" s="47"/>
      <c r="D6" s="47"/>
      <c r="E6" s="47"/>
      <c r="F6" s="47"/>
      <c r="G6" s="47"/>
      <c r="H6" s="47"/>
      <c r="I6" s="47"/>
      <c r="J6" s="132"/>
      <c r="K6" s="31"/>
      <c r="L6" s="31"/>
      <c r="M6" s="31"/>
      <c r="N6" s="31"/>
      <c r="O6" s="31"/>
      <c r="P6" s="31"/>
      <c r="Q6" s="31"/>
      <c r="R6" s="31"/>
      <c r="S6" s="31"/>
      <c r="T6" s="31"/>
      <c r="U6" s="31"/>
      <c r="V6" s="31"/>
      <c r="W6" s="31"/>
      <c r="X6" s="31"/>
      <c r="Y6" s="31"/>
      <c r="Z6" s="31"/>
      <c r="AA6" s="31"/>
    </row>
    <row r="7" spans="1:27" s="49" customFormat="1" ht="15">
      <c r="A7" s="50" t="s">
        <v>308</v>
      </c>
      <c r="B7" s="47"/>
      <c r="C7" s="47"/>
      <c r="D7" s="47"/>
      <c r="E7" s="47"/>
      <c r="F7" s="47"/>
      <c r="G7" s="47"/>
      <c r="H7" s="47"/>
      <c r="I7" s="47"/>
      <c r="J7" s="132"/>
      <c r="K7" s="31"/>
      <c r="L7" s="31"/>
      <c r="M7" s="31"/>
      <c r="N7" s="31"/>
      <c r="O7" s="31"/>
      <c r="P7" s="31"/>
      <c r="Q7" s="31"/>
      <c r="R7" s="31"/>
      <c r="S7" s="31"/>
      <c r="T7" s="31"/>
      <c r="U7" s="31"/>
      <c r="V7" s="31"/>
      <c r="W7" s="31"/>
      <c r="X7" s="31"/>
      <c r="Y7" s="31"/>
      <c r="Z7" s="31"/>
      <c r="AA7" s="31"/>
    </row>
    <row r="8" spans="1:27" ht="26.25" customHeight="1">
      <c r="A8" s="243"/>
      <c r="B8" s="77" t="s">
        <v>309</v>
      </c>
      <c r="C8" s="1" t="s">
        <v>310</v>
      </c>
      <c r="D8" s="156" t="s">
        <v>22</v>
      </c>
      <c r="E8" s="55">
        <v>15</v>
      </c>
      <c r="F8" s="85">
        <v>21.42</v>
      </c>
      <c r="G8" s="80">
        <f t="shared" ref="G8:G44" si="0">ROUND(F8*(1-$G$2),2)</f>
        <v>21.42</v>
      </c>
      <c r="H8" s="81">
        <f t="shared" ref="H8:H44" si="1">G8*$H$3</f>
        <v>1927.8000000000002</v>
      </c>
      <c r="I8" s="55"/>
      <c r="J8" s="83">
        <f t="shared" ref="J8:J44" si="2">I8/E8</f>
        <v>0</v>
      </c>
      <c r="K8" s="92"/>
      <c r="L8" s="92"/>
    </row>
    <row r="9" spans="1:27" ht="26.25" customHeight="1">
      <c r="A9" s="243"/>
      <c r="B9" s="77" t="s">
        <v>311</v>
      </c>
      <c r="C9" s="1"/>
      <c r="D9" s="156" t="s">
        <v>22</v>
      </c>
      <c r="E9" s="55">
        <v>15</v>
      </c>
      <c r="F9" s="85">
        <v>21.42</v>
      </c>
      <c r="G9" s="80">
        <f t="shared" si="0"/>
        <v>21.42</v>
      </c>
      <c r="H9" s="81">
        <f t="shared" si="1"/>
        <v>1927.8000000000002</v>
      </c>
      <c r="I9" s="55"/>
      <c r="J9" s="83">
        <f t="shared" si="2"/>
        <v>0</v>
      </c>
      <c r="K9" s="92"/>
      <c r="L9" s="92"/>
    </row>
    <row r="10" spans="1:27" ht="26.25" customHeight="1">
      <c r="A10" s="243"/>
      <c r="B10" s="77" t="s">
        <v>312</v>
      </c>
      <c r="C10" s="1"/>
      <c r="D10" s="156" t="s">
        <v>22</v>
      </c>
      <c r="E10" s="55">
        <v>15</v>
      </c>
      <c r="F10" s="85">
        <v>21.42</v>
      </c>
      <c r="G10" s="80">
        <f t="shared" si="0"/>
        <v>21.42</v>
      </c>
      <c r="H10" s="81">
        <f t="shared" si="1"/>
        <v>1927.8000000000002</v>
      </c>
      <c r="I10" s="55"/>
      <c r="J10" s="83">
        <f t="shared" si="2"/>
        <v>0</v>
      </c>
      <c r="K10" s="92"/>
      <c r="L10" s="92"/>
    </row>
    <row r="11" spans="1:27" ht="26.25" customHeight="1">
      <c r="A11" s="243"/>
      <c r="B11" s="77" t="s">
        <v>313</v>
      </c>
      <c r="C11" s="1"/>
      <c r="D11" s="156" t="s">
        <v>22</v>
      </c>
      <c r="E11" s="55">
        <v>15</v>
      </c>
      <c r="F11" s="85">
        <v>21.42</v>
      </c>
      <c r="G11" s="80">
        <f t="shared" si="0"/>
        <v>21.42</v>
      </c>
      <c r="H11" s="81">
        <f t="shared" si="1"/>
        <v>1927.8000000000002</v>
      </c>
      <c r="I11" s="55"/>
      <c r="J11" s="83">
        <f t="shared" si="2"/>
        <v>0</v>
      </c>
      <c r="K11" s="92"/>
      <c r="L11" s="92"/>
    </row>
    <row r="12" spans="1:27" ht="26.25" customHeight="1">
      <c r="A12" s="243"/>
      <c r="B12" s="77" t="s">
        <v>314</v>
      </c>
      <c r="C12" s="1"/>
      <c r="D12" s="156" t="s">
        <v>22</v>
      </c>
      <c r="E12" s="55">
        <v>15</v>
      </c>
      <c r="F12" s="85">
        <v>21.42</v>
      </c>
      <c r="G12" s="80">
        <f t="shared" si="0"/>
        <v>21.42</v>
      </c>
      <c r="H12" s="81">
        <f t="shared" si="1"/>
        <v>1927.8000000000002</v>
      </c>
      <c r="I12" s="55"/>
      <c r="J12" s="83">
        <f t="shared" si="2"/>
        <v>0</v>
      </c>
      <c r="K12" s="92"/>
      <c r="L12" s="92"/>
    </row>
    <row r="13" spans="1:27" ht="26.25" customHeight="1">
      <c r="A13" s="243"/>
      <c r="B13" s="77" t="s">
        <v>315</v>
      </c>
      <c r="C13" s="1"/>
      <c r="D13" s="156" t="s">
        <v>22</v>
      </c>
      <c r="E13" s="55">
        <v>15</v>
      </c>
      <c r="F13" s="85">
        <v>21.42</v>
      </c>
      <c r="G13" s="80">
        <f t="shared" si="0"/>
        <v>21.42</v>
      </c>
      <c r="H13" s="81">
        <f t="shared" si="1"/>
        <v>1927.8000000000002</v>
      </c>
      <c r="I13" s="55"/>
      <c r="J13" s="83">
        <f t="shared" si="2"/>
        <v>0</v>
      </c>
      <c r="K13" s="92"/>
      <c r="L13" s="92"/>
    </row>
    <row r="14" spans="1:27" ht="26.25" customHeight="1">
      <c r="A14" s="243"/>
      <c r="B14" s="77" t="s">
        <v>316</v>
      </c>
      <c r="C14" s="1"/>
      <c r="D14" s="156" t="s">
        <v>22</v>
      </c>
      <c r="E14" s="55">
        <v>10</v>
      </c>
      <c r="F14" s="85">
        <v>21.42</v>
      </c>
      <c r="G14" s="80">
        <f t="shared" si="0"/>
        <v>21.42</v>
      </c>
      <c r="H14" s="81">
        <f t="shared" si="1"/>
        <v>1927.8000000000002</v>
      </c>
      <c r="I14" s="55"/>
      <c r="J14" s="83">
        <f t="shared" si="2"/>
        <v>0</v>
      </c>
      <c r="K14" s="92"/>
      <c r="L14" s="92"/>
    </row>
    <row r="15" spans="1:27" ht="26.25" customHeight="1">
      <c r="A15" s="243"/>
      <c r="B15" s="77" t="s">
        <v>317</v>
      </c>
      <c r="C15" s="1"/>
      <c r="D15" s="156" t="s">
        <v>22</v>
      </c>
      <c r="E15" s="55">
        <v>10</v>
      </c>
      <c r="F15" s="85">
        <v>21.42</v>
      </c>
      <c r="G15" s="80">
        <f t="shared" si="0"/>
        <v>21.42</v>
      </c>
      <c r="H15" s="81">
        <f t="shared" si="1"/>
        <v>1927.8000000000002</v>
      </c>
      <c r="I15" s="55"/>
      <c r="J15" s="83">
        <f t="shared" si="2"/>
        <v>0</v>
      </c>
      <c r="K15" s="92"/>
      <c r="L15" s="92"/>
    </row>
    <row r="16" spans="1:27" ht="18.75" customHeight="1">
      <c r="A16" s="244"/>
      <c r="B16" s="77" t="s">
        <v>318</v>
      </c>
      <c r="C16" s="245" t="s">
        <v>319</v>
      </c>
      <c r="D16" s="156" t="s">
        <v>22</v>
      </c>
      <c r="E16" s="55">
        <v>50</v>
      </c>
      <c r="F16" s="79">
        <v>10.25</v>
      </c>
      <c r="G16" s="80">
        <f t="shared" si="0"/>
        <v>10.25</v>
      </c>
      <c r="H16" s="81">
        <f t="shared" si="1"/>
        <v>922.5</v>
      </c>
      <c r="I16" s="55"/>
      <c r="J16" s="83">
        <f t="shared" si="2"/>
        <v>0</v>
      </c>
      <c r="K16" s="92"/>
      <c r="L16" s="92"/>
    </row>
    <row r="17" spans="1:12" ht="18.75" customHeight="1">
      <c r="A17" s="244"/>
      <c r="B17" s="77" t="s">
        <v>320</v>
      </c>
      <c r="C17" s="245"/>
      <c r="D17" s="156" t="s">
        <v>22</v>
      </c>
      <c r="E17" s="55">
        <v>50</v>
      </c>
      <c r="F17" s="79">
        <v>10.25</v>
      </c>
      <c r="G17" s="80">
        <f t="shared" si="0"/>
        <v>10.25</v>
      </c>
      <c r="H17" s="81">
        <f t="shared" si="1"/>
        <v>922.5</v>
      </c>
      <c r="I17" s="55"/>
      <c r="J17" s="83">
        <f t="shared" si="2"/>
        <v>0</v>
      </c>
      <c r="K17" s="92"/>
      <c r="L17" s="92"/>
    </row>
    <row r="18" spans="1:12" ht="18.75" customHeight="1">
      <c r="A18" s="244"/>
      <c r="B18" s="77" t="s">
        <v>321</v>
      </c>
      <c r="C18" s="245"/>
      <c r="D18" s="156" t="s">
        <v>22</v>
      </c>
      <c r="E18" s="55">
        <v>50</v>
      </c>
      <c r="F18" s="79">
        <v>10.25</v>
      </c>
      <c r="G18" s="80">
        <f t="shared" si="0"/>
        <v>10.25</v>
      </c>
      <c r="H18" s="81">
        <f t="shared" si="1"/>
        <v>922.5</v>
      </c>
      <c r="I18" s="55"/>
      <c r="J18" s="83">
        <f t="shared" si="2"/>
        <v>0</v>
      </c>
      <c r="K18" s="92"/>
      <c r="L18" s="92"/>
    </row>
    <row r="19" spans="1:12" ht="18.75" customHeight="1">
      <c r="A19" s="244"/>
      <c r="B19" s="77" t="s">
        <v>322</v>
      </c>
      <c r="C19" s="245"/>
      <c r="D19" s="156" t="s">
        <v>22</v>
      </c>
      <c r="E19" s="55">
        <v>50</v>
      </c>
      <c r="F19" s="79">
        <v>10.25</v>
      </c>
      <c r="G19" s="80">
        <f t="shared" si="0"/>
        <v>10.25</v>
      </c>
      <c r="H19" s="81">
        <f t="shared" si="1"/>
        <v>922.5</v>
      </c>
      <c r="I19" s="55"/>
      <c r="J19" s="83">
        <f t="shared" si="2"/>
        <v>0</v>
      </c>
      <c r="K19" s="92"/>
      <c r="L19" s="92"/>
    </row>
    <row r="20" spans="1:12" ht="18.75" customHeight="1">
      <c r="A20" s="244"/>
      <c r="B20" s="77" t="s">
        <v>323</v>
      </c>
      <c r="C20" s="245"/>
      <c r="D20" s="156" t="s">
        <v>22</v>
      </c>
      <c r="E20" s="55">
        <v>50</v>
      </c>
      <c r="F20" s="79">
        <v>10.25</v>
      </c>
      <c r="G20" s="80">
        <f t="shared" si="0"/>
        <v>10.25</v>
      </c>
      <c r="H20" s="81">
        <f t="shared" si="1"/>
        <v>922.5</v>
      </c>
      <c r="I20" s="55"/>
      <c r="J20" s="83">
        <f t="shared" si="2"/>
        <v>0</v>
      </c>
      <c r="K20" s="92"/>
      <c r="L20" s="92"/>
    </row>
    <row r="21" spans="1:12" ht="18.75" customHeight="1">
      <c r="A21" s="244"/>
      <c r="B21" s="77" t="s">
        <v>324</v>
      </c>
      <c r="C21" s="245"/>
      <c r="D21" s="156" t="s">
        <v>22</v>
      </c>
      <c r="E21" s="55">
        <v>50</v>
      </c>
      <c r="F21" s="79">
        <v>10.25</v>
      </c>
      <c r="G21" s="80">
        <f t="shared" si="0"/>
        <v>10.25</v>
      </c>
      <c r="H21" s="81">
        <f t="shared" si="1"/>
        <v>922.5</v>
      </c>
      <c r="I21" s="55"/>
      <c r="J21" s="83">
        <f t="shared" si="2"/>
        <v>0</v>
      </c>
      <c r="K21" s="92"/>
      <c r="L21" s="92"/>
    </row>
    <row r="22" spans="1:12" ht="18.75" customHeight="1">
      <c r="A22" s="244"/>
      <c r="B22" s="77" t="s">
        <v>325</v>
      </c>
      <c r="C22" s="245"/>
      <c r="D22" s="156" t="s">
        <v>22</v>
      </c>
      <c r="E22" s="55">
        <v>50</v>
      </c>
      <c r="F22" s="79">
        <v>10.25</v>
      </c>
      <c r="G22" s="80">
        <f t="shared" si="0"/>
        <v>10.25</v>
      </c>
      <c r="H22" s="81">
        <f t="shared" si="1"/>
        <v>922.5</v>
      </c>
      <c r="I22" s="55"/>
      <c r="J22" s="83">
        <f t="shared" si="2"/>
        <v>0</v>
      </c>
      <c r="K22" s="92"/>
      <c r="L22" s="92"/>
    </row>
    <row r="23" spans="1:12" ht="18.75" customHeight="1">
      <c r="A23" s="244"/>
      <c r="B23" s="77" t="s">
        <v>326</v>
      </c>
      <c r="C23" s="245"/>
      <c r="D23" s="156" t="s">
        <v>22</v>
      </c>
      <c r="E23" s="55">
        <v>50</v>
      </c>
      <c r="F23" s="79">
        <v>10.25</v>
      </c>
      <c r="G23" s="80">
        <f t="shared" si="0"/>
        <v>10.25</v>
      </c>
      <c r="H23" s="81">
        <f t="shared" si="1"/>
        <v>922.5</v>
      </c>
      <c r="I23" s="55"/>
      <c r="J23" s="83">
        <f t="shared" si="2"/>
        <v>0</v>
      </c>
      <c r="K23" s="92"/>
      <c r="L23" s="92"/>
    </row>
    <row r="24" spans="1:12" ht="18.75" customHeight="1">
      <c r="A24" s="244"/>
      <c r="B24" s="77" t="s">
        <v>327</v>
      </c>
      <c r="C24" s="245"/>
      <c r="D24" s="156" t="s">
        <v>22</v>
      </c>
      <c r="E24" s="55">
        <v>50</v>
      </c>
      <c r="F24" s="79">
        <v>10.25</v>
      </c>
      <c r="G24" s="80">
        <f t="shared" si="0"/>
        <v>10.25</v>
      </c>
      <c r="H24" s="81">
        <f t="shared" si="1"/>
        <v>922.5</v>
      </c>
      <c r="I24" s="55"/>
      <c r="J24" s="83">
        <f t="shared" si="2"/>
        <v>0</v>
      </c>
      <c r="K24" s="92"/>
      <c r="L24" s="92"/>
    </row>
    <row r="25" spans="1:12" ht="99" customHeight="1">
      <c r="A25" s="158"/>
      <c r="B25" s="77" t="s">
        <v>328</v>
      </c>
      <c r="C25" s="159" t="s">
        <v>329</v>
      </c>
      <c r="D25" s="156" t="s">
        <v>22</v>
      </c>
      <c r="E25" s="55">
        <v>50</v>
      </c>
      <c r="F25" s="85">
        <v>13.47</v>
      </c>
      <c r="G25" s="80">
        <f t="shared" si="0"/>
        <v>13.47</v>
      </c>
      <c r="H25" s="81">
        <f t="shared" si="1"/>
        <v>1212.3</v>
      </c>
      <c r="I25" s="55"/>
      <c r="J25" s="83">
        <f t="shared" si="2"/>
        <v>0</v>
      </c>
      <c r="K25" s="92"/>
      <c r="L25" s="92"/>
    </row>
    <row r="26" spans="1:12" ht="30.75" customHeight="1">
      <c r="A26" s="246"/>
      <c r="B26" s="77" t="s">
        <v>330</v>
      </c>
      <c r="C26" s="245" t="s">
        <v>331</v>
      </c>
      <c r="D26" s="156" t="s">
        <v>22</v>
      </c>
      <c r="E26" s="55">
        <v>25</v>
      </c>
      <c r="F26" s="85">
        <v>24.75</v>
      </c>
      <c r="G26" s="80">
        <f t="shared" si="0"/>
        <v>24.75</v>
      </c>
      <c r="H26" s="81">
        <f t="shared" si="1"/>
        <v>2227.5</v>
      </c>
      <c r="I26" s="55"/>
      <c r="J26" s="83">
        <f t="shared" si="2"/>
        <v>0</v>
      </c>
      <c r="K26" s="92"/>
      <c r="L26" s="92"/>
    </row>
    <row r="27" spans="1:12" ht="30.75" customHeight="1">
      <c r="A27" s="246"/>
      <c r="B27" s="77" t="s">
        <v>332</v>
      </c>
      <c r="C27" s="245"/>
      <c r="D27" s="156" t="s">
        <v>22</v>
      </c>
      <c r="E27" s="55">
        <v>25</v>
      </c>
      <c r="F27" s="85">
        <v>24.75</v>
      </c>
      <c r="G27" s="80">
        <f t="shared" si="0"/>
        <v>24.75</v>
      </c>
      <c r="H27" s="81">
        <f t="shared" si="1"/>
        <v>2227.5</v>
      </c>
      <c r="I27" s="55"/>
      <c r="J27" s="83">
        <f t="shared" si="2"/>
        <v>0</v>
      </c>
      <c r="K27" s="92"/>
      <c r="L27" s="92"/>
    </row>
    <row r="28" spans="1:12" ht="30.75" customHeight="1">
      <c r="A28" s="246"/>
      <c r="B28" s="77" t="s">
        <v>333</v>
      </c>
      <c r="C28" s="245"/>
      <c r="D28" s="156" t="s">
        <v>22</v>
      </c>
      <c r="E28" s="55">
        <v>25</v>
      </c>
      <c r="F28" s="85">
        <v>24.75</v>
      </c>
      <c r="G28" s="80">
        <f t="shared" si="0"/>
        <v>24.75</v>
      </c>
      <c r="H28" s="81">
        <f t="shared" si="1"/>
        <v>2227.5</v>
      </c>
      <c r="I28" s="55"/>
      <c r="J28" s="83">
        <f t="shared" si="2"/>
        <v>0</v>
      </c>
      <c r="K28" s="92"/>
      <c r="L28" s="92"/>
    </row>
    <row r="29" spans="1:12" ht="30.75" customHeight="1">
      <c r="A29" s="246"/>
      <c r="B29" s="77" t="s">
        <v>334</v>
      </c>
      <c r="C29" s="245" t="s">
        <v>335</v>
      </c>
      <c r="D29" s="156" t="s">
        <v>22</v>
      </c>
      <c r="E29" s="55">
        <v>40</v>
      </c>
      <c r="F29" s="85">
        <v>22.79</v>
      </c>
      <c r="G29" s="80">
        <f t="shared" si="0"/>
        <v>22.79</v>
      </c>
      <c r="H29" s="81">
        <f t="shared" si="1"/>
        <v>2051.1</v>
      </c>
      <c r="I29" s="55"/>
      <c r="J29" s="83">
        <f t="shared" si="2"/>
        <v>0</v>
      </c>
      <c r="K29" s="92"/>
      <c r="L29" s="92"/>
    </row>
    <row r="30" spans="1:12" ht="30.75" customHeight="1">
      <c r="A30" s="246"/>
      <c r="B30" s="77" t="s">
        <v>336</v>
      </c>
      <c r="C30" s="245" t="s">
        <v>337</v>
      </c>
      <c r="D30" s="156" t="s">
        <v>22</v>
      </c>
      <c r="E30" s="55">
        <v>40</v>
      </c>
      <c r="F30" s="85">
        <v>22.79</v>
      </c>
      <c r="G30" s="80">
        <f t="shared" si="0"/>
        <v>22.79</v>
      </c>
      <c r="H30" s="81">
        <f t="shared" si="1"/>
        <v>2051.1</v>
      </c>
      <c r="I30" s="55"/>
      <c r="J30" s="83">
        <f t="shared" si="2"/>
        <v>0</v>
      </c>
      <c r="K30" s="92"/>
      <c r="L30" s="92"/>
    </row>
    <row r="31" spans="1:12" ht="30.75" customHeight="1">
      <c r="A31" s="246"/>
      <c r="B31" s="77" t="s">
        <v>338</v>
      </c>
      <c r="C31" s="245"/>
      <c r="D31" s="156" t="s">
        <v>22</v>
      </c>
      <c r="E31" s="55">
        <v>40</v>
      </c>
      <c r="F31" s="85">
        <v>22.79</v>
      </c>
      <c r="G31" s="80">
        <f t="shared" si="0"/>
        <v>22.79</v>
      </c>
      <c r="H31" s="81">
        <f t="shared" si="1"/>
        <v>2051.1</v>
      </c>
      <c r="I31" s="55"/>
      <c r="J31" s="83">
        <f t="shared" si="2"/>
        <v>0</v>
      </c>
      <c r="K31" s="92"/>
      <c r="L31" s="92"/>
    </row>
    <row r="32" spans="1:12" ht="24" customHeight="1">
      <c r="A32" s="246"/>
      <c r="B32" s="77" t="s">
        <v>339</v>
      </c>
      <c r="C32" s="245" t="s">
        <v>340</v>
      </c>
      <c r="D32" s="156" t="s">
        <v>22</v>
      </c>
      <c r="E32" s="55">
        <v>50</v>
      </c>
      <c r="F32" s="85">
        <v>14.81</v>
      </c>
      <c r="G32" s="80">
        <f t="shared" si="0"/>
        <v>14.81</v>
      </c>
      <c r="H32" s="81">
        <f t="shared" si="1"/>
        <v>1332.9</v>
      </c>
      <c r="I32" s="55"/>
      <c r="J32" s="83">
        <f t="shared" si="2"/>
        <v>0</v>
      </c>
      <c r="K32" s="92"/>
      <c r="L32" s="92"/>
    </row>
    <row r="33" spans="1:27" ht="24" customHeight="1">
      <c r="A33" s="246"/>
      <c r="B33" s="77" t="s">
        <v>341</v>
      </c>
      <c r="C33" s="245"/>
      <c r="D33" s="156" t="s">
        <v>22</v>
      </c>
      <c r="E33" s="55">
        <v>50</v>
      </c>
      <c r="F33" s="85">
        <v>14.81</v>
      </c>
      <c r="G33" s="80">
        <f t="shared" si="0"/>
        <v>14.81</v>
      </c>
      <c r="H33" s="81">
        <f t="shared" si="1"/>
        <v>1332.9</v>
      </c>
      <c r="I33" s="55"/>
      <c r="J33" s="83">
        <f t="shared" si="2"/>
        <v>0</v>
      </c>
      <c r="K33" s="92"/>
      <c r="L33" s="92"/>
    </row>
    <row r="34" spans="1:27" ht="24" customHeight="1">
      <c r="A34" s="246"/>
      <c r="B34" s="77" t="s">
        <v>342</v>
      </c>
      <c r="C34" s="245"/>
      <c r="D34" s="156" t="s">
        <v>22</v>
      </c>
      <c r="E34" s="55">
        <v>50</v>
      </c>
      <c r="F34" s="85">
        <v>14.81</v>
      </c>
      <c r="G34" s="80">
        <f t="shared" si="0"/>
        <v>14.81</v>
      </c>
      <c r="H34" s="81">
        <f t="shared" si="1"/>
        <v>1332.9</v>
      </c>
      <c r="I34" s="55"/>
      <c r="J34" s="83">
        <f t="shared" si="2"/>
        <v>0</v>
      </c>
      <c r="K34" s="92"/>
      <c r="L34" s="92"/>
    </row>
    <row r="35" spans="1:27" ht="24" customHeight="1">
      <c r="A35" s="246"/>
      <c r="B35" s="77" t="s">
        <v>343</v>
      </c>
      <c r="C35" s="245"/>
      <c r="D35" s="156" t="s">
        <v>22</v>
      </c>
      <c r="E35" s="55">
        <v>50</v>
      </c>
      <c r="F35" s="85">
        <v>14.81</v>
      </c>
      <c r="G35" s="80">
        <f t="shared" si="0"/>
        <v>14.81</v>
      </c>
      <c r="H35" s="81">
        <f t="shared" si="1"/>
        <v>1332.9</v>
      </c>
      <c r="I35" s="55"/>
      <c r="J35" s="83">
        <f t="shared" si="2"/>
        <v>0</v>
      </c>
      <c r="K35" s="92"/>
      <c r="L35" s="92"/>
    </row>
    <row r="36" spans="1:27" ht="31.5" customHeight="1">
      <c r="A36" s="246"/>
      <c r="B36" s="77" t="s">
        <v>344</v>
      </c>
      <c r="C36" s="245" t="s">
        <v>345</v>
      </c>
      <c r="D36" s="156" t="s">
        <v>22</v>
      </c>
      <c r="E36" s="55">
        <v>50</v>
      </c>
      <c r="F36" s="85">
        <v>15.99</v>
      </c>
      <c r="G36" s="80">
        <f t="shared" si="0"/>
        <v>15.99</v>
      </c>
      <c r="H36" s="81">
        <f t="shared" si="1"/>
        <v>1439.1</v>
      </c>
      <c r="I36" s="55"/>
      <c r="J36" s="83">
        <f t="shared" si="2"/>
        <v>0</v>
      </c>
      <c r="K36" s="92"/>
      <c r="L36" s="92"/>
    </row>
    <row r="37" spans="1:27" ht="31.5" customHeight="1">
      <c r="A37" s="246"/>
      <c r="B37" s="77" t="s">
        <v>346</v>
      </c>
      <c r="C37" s="245"/>
      <c r="D37" s="156" t="s">
        <v>22</v>
      </c>
      <c r="E37" s="55">
        <v>50</v>
      </c>
      <c r="F37" s="85">
        <v>15.99</v>
      </c>
      <c r="G37" s="80">
        <f t="shared" si="0"/>
        <v>15.99</v>
      </c>
      <c r="H37" s="81">
        <f t="shared" si="1"/>
        <v>1439.1</v>
      </c>
      <c r="I37" s="55"/>
      <c r="J37" s="83">
        <f t="shared" si="2"/>
        <v>0</v>
      </c>
      <c r="K37" s="92"/>
      <c r="L37" s="92"/>
    </row>
    <row r="38" spans="1:27" ht="31.5" customHeight="1">
      <c r="A38" s="246"/>
      <c r="B38" s="77" t="s">
        <v>347</v>
      </c>
      <c r="C38" s="245"/>
      <c r="D38" s="156" t="s">
        <v>22</v>
      </c>
      <c r="E38" s="55">
        <v>50</v>
      </c>
      <c r="F38" s="85">
        <v>15.99</v>
      </c>
      <c r="G38" s="80">
        <f t="shared" si="0"/>
        <v>15.99</v>
      </c>
      <c r="H38" s="81">
        <f t="shared" si="1"/>
        <v>1439.1</v>
      </c>
      <c r="I38" s="55"/>
      <c r="J38" s="83">
        <f t="shared" si="2"/>
        <v>0</v>
      </c>
      <c r="K38" s="92"/>
      <c r="L38" s="92"/>
    </row>
    <row r="39" spans="1:27" ht="34.5" customHeight="1">
      <c r="A39" s="247"/>
      <c r="B39" s="77" t="s">
        <v>348</v>
      </c>
      <c r="C39" s="245" t="s">
        <v>349</v>
      </c>
      <c r="D39" s="156" t="s">
        <v>22</v>
      </c>
      <c r="E39" s="55">
        <v>25</v>
      </c>
      <c r="F39" s="85">
        <v>32.96</v>
      </c>
      <c r="G39" s="80">
        <f t="shared" si="0"/>
        <v>32.96</v>
      </c>
      <c r="H39" s="81">
        <f t="shared" si="1"/>
        <v>2966.4</v>
      </c>
      <c r="I39" s="55"/>
      <c r="J39" s="83">
        <f t="shared" si="2"/>
        <v>0</v>
      </c>
      <c r="K39" s="92"/>
      <c r="L39" s="92"/>
    </row>
    <row r="40" spans="1:27" ht="34.5" customHeight="1">
      <c r="A40" s="247"/>
      <c r="B40" s="77" t="s">
        <v>350</v>
      </c>
      <c r="C40" s="245"/>
      <c r="D40" s="156" t="s">
        <v>22</v>
      </c>
      <c r="E40" s="55">
        <v>25</v>
      </c>
      <c r="F40" s="85">
        <v>32.96</v>
      </c>
      <c r="G40" s="80">
        <f t="shared" si="0"/>
        <v>32.96</v>
      </c>
      <c r="H40" s="81">
        <f t="shared" si="1"/>
        <v>2966.4</v>
      </c>
      <c r="I40" s="55"/>
      <c r="J40" s="83">
        <f t="shared" si="2"/>
        <v>0</v>
      </c>
      <c r="K40" s="92"/>
      <c r="L40" s="92"/>
    </row>
    <row r="41" spans="1:27" ht="34.5" customHeight="1">
      <c r="A41" s="247"/>
      <c r="B41" s="77" t="s">
        <v>351</v>
      </c>
      <c r="C41" s="245"/>
      <c r="D41" s="156" t="s">
        <v>22</v>
      </c>
      <c r="E41" s="55">
        <v>25</v>
      </c>
      <c r="F41" s="85">
        <v>32.96</v>
      </c>
      <c r="G41" s="80">
        <f t="shared" si="0"/>
        <v>32.96</v>
      </c>
      <c r="H41" s="81">
        <f t="shared" si="1"/>
        <v>2966.4</v>
      </c>
      <c r="I41" s="55"/>
      <c r="J41" s="83">
        <f t="shared" si="2"/>
        <v>0</v>
      </c>
      <c r="K41" s="92"/>
      <c r="L41" s="92"/>
    </row>
    <row r="42" spans="1:27" ht="39" customHeight="1">
      <c r="A42" s="247"/>
      <c r="B42" s="77" t="s">
        <v>352</v>
      </c>
      <c r="C42" s="245" t="s">
        <v>353</v>
      </c>
      <c r="D42" s="156" t="s">
        <v>22</v>
      </c>
      <c r="E42" s="55">
        <v>25</v>
      </c>
      <c r="F42" s="85">
        <v>33.340000000000003</v>
      </c>
      <c r="G42" s="80">
        <f t="shared" si="0"/>
        <v>33.340000000000003</v>
      </c>
      <c r="H42" s="81">
        <f t="shared" si="1"/>
        <v>3000.6000000000004</v>
      </c>
      <c r="I42" s="55"/>
      <c r="J42" s="83">
        <f t="shared" si="2"/>
        <v>0</v>
      </c>
      <c r="K42" s="92"/>
      <c r="L42" s="92"/>
    </row>
    <row r="43" spans="1:27" ht="39" customHeight="1">
      <c r="A43" s="247"/>
      <c r="B43" s="77" t="s">
        <v>354</v>
      </c>
      <c r="C43" s="245"/>
      <c r="D43" s="156" t="s">
        <v>22</v>
      </c>
      <c r="E43" s="55">
        <v>25</v>
      </c>
      <c r="F43" s="85">
        <v>33.340000000000003</v>
      </c>
      <c r="G43" s="80">
        <f t="shared" si="0"/>
        <v>33.340000000000003</v>
      </c>
      <c r="H43" s="81">
        <f t="shared" si="1"/>
        <v>3000.6000000000004</v>
      </c>
      <c r="I43" s="55"/>
      <c r="J43" s="83">
        <f t="shared" si="2"/>
        <v>0</v>
      </c>
      <c r="K43" s="92"/>
      <c r="L43" s="92"/>
    </row>
    <row r="44" spans="1:27" ht="39" customHeight="1">
      <c r="A44" s="247"/>
      <c r="B44" s="77" t="s">
        <v>355</v>
      </c>
      <c r="C44" s="245"/>
      <c r="D44" s="156" t="s">
        <v>22</v>
      </c>
      <c r="E44" s="55">
        <v>25</v>
      </c>
      <c r="F44" s="85">
        <v>33.340000000000003</v>
      </c>
      <c r="G44" s="80">
        <f t="shared" si="0"/>
        <v>33.340000000000003</v>
      </c>
      <c r="H44" s="81">
        <f t="shared" si="1"/>
        <v>3000.6000000000004</v>
      </c>
      <c r="I44" s="55"/>
      <c r="J44" s="83">
        <f t="shared" si="2"/>
        <v>0</v>
      </c>
      <c r="K44" s="92"/>
      <c r="L44" s="92"/>
    </row>
    <row r="45" spans="1:27" s="49" customFormat="1" ht="15">
      <c r="A45" s="50" t="s">
        <v>356</v>
      </c>
      <c r="B45" s="47"/>
      <c r="C45" s="47"/>
      <c r="D45" s="47"/>
      <c r="E45" s="47"/>
      <c r="F45" s="47"/>
      <c r="G45" s="88"/>
      <c r="H45" s="88"/>
      <c r="I45" s="47"/>
      <c r="J45" s="89"/>
      <c r="K45" s="26"/>
      <c r="L45" s="26"/>
      <c r="M45" s="31"/>
      <c r="N45" s="31"/>
      <c r="O45" s="31"/>
      <c r="P45" s="31"/>
      <c r="Q45" s="31"/>
      <c r="R45" s="31"/>
      <c r="S45" s="31"/>
      <c r="T45" s="31"/>
      <c r="U45" s="31"/>
      <c r="V45" s="31"/>
      <c r="W45" s="31"/>
      <c r="X45" s="31"/>
      <c r="Y45" s="31"/>
      <c r="Z45" s="31"/>
      <c r="AA45" s="31"/>
    </row>
    <row r="46" spans="1:27" ht="42" customHeight="1">
      <c r="A46" s="247"/>
      <c r="B46" s="161" t="s">
        <v>357</v>
      </c>
      <c r="C46" s="248" t="s">
        <v>358</v>
      </c>
      <c r="D46" s="156" t="s">
        <v>22</v>
      </c>
      <c r="E46" s="55">
        <v>25</v>
      </c>
      <c r="F46" s="91">
        <v>8.1999999999999993</v>
      </c>
      <c r="G46" s="80">
        <f t="shared" ref="G46:G86" si="3">ROUND(F46*(1-$G$2),2)</f>
        <v>8.1999999999999993</v>
      </c>
      <c r="H46" s="81">
        <f t="shared" ref="H46:H86" si="4">G46*$H$3</f>
        <v>737.99999999999989</v>
      </c>
      <c r="I46" s="55"/>
      <c r="J46" s="83">
        <f t="shared" ref="J46:J82" si="5">I46/E46</f>
        <v>0</v>
      </c>
      <c r="K46" s="92"/>
    </row>
    <row r="47" spans="1:27" ht="36" customHeight="1">
      <c r="A47" s="247"/>
      <c r="B47" s="161" t="s">
        <v>359</v>
      </c>
      <c r="C47" s="248"/>
      <c r="D47" s="156" t="s">
        <v>22</v>
      </c>
      <c r="E47" s="55">
        <v>25</v>
      </c>
      <c r="F47" s="91">
        <v>8.1999999999999993</v>
      </c>
      <c r="G47" s="80">
        <f t="shared" si="3"/>
        <v>8.1999999999999993</v>
      </c>
      <c r="H47" s="81">
        <f t="shared" si="4"/>
        <v>737.99999999999989</v>
      </c>
      <c r="I47" s="55"/>
      <c r="J47" s="83">
        <f t="shared" si="5"/>
        <v>0</v>
      </c>
      <c r="K47" s="92"/>
    </row>
    <row r="48" spans="1:27" ht="41.25" customHeight="1">
      <c r="A48" s="247"/>
      <c r="B48" s="161" t="s">
        <v>360</v>
      </c>
      <c r="C48" s="248"/>
      <c r="D48" s="156" t="s">
        <v>22</v>
      </c>
      <c r="E48" s="55">
        <v>25</v>
      </c>
      <c r="F48" s="91">
        <v>8.1999999999999993</v>
      </c>
      <c r="G48" s="80">
        <f t="shared" si="3"/>
        <v>8.1999999999999993</v>
      </c>
      <c r="H48" s="81">
        <f t="shared" si="4"/>
        <v>737.99999999999989</v>
      </c>
      <c r="I48" s="55"/>
      <c r="J48" s="83">
        <f t="shared" si="5"/>
        <v>0</v>
      </c>
      <c r="K48" s="92"/>
    </row>
    <row r="49" spans="1:11" ht="38.25" customHeight="1">
      <c r="A49" s="247"/>
      <c r="B49" s="161" t="s">
        <v>361</v>
      </c>
      <c r="C49" s="248"/>
      <c r="D49" s="156" t="s">
        <v>22</v>
      </c>
      <c r="E49" s="55">
        <v>25</v>
      </c>
      <c r="F49" s="91">
        <v>8.1999999999999993</v>
      </c>
      <c r="G49" s="80">
        <f t="shared" si="3"/>
        <v>8.1999999999999993</v>
      </c>
      <c r="H49" s="81">
        <f t="shared" si="4"/>
        <v>737.99999999999989</v>
      </c>
      <c r="I49" s="55"/>
      <c r="J49" s="83">
        <f t="shared" si="5"/>
        <v>0</v>
      </c>
      <c r="K49" s="92"/>
    </row>
    <row r="50" spans="1:11" ht="39.75" customHeight="1">
      <c r="A50" s="247"/>
      <c r="B50" s="161" t="s">
        <v>362</v>
      </c>
      <c r="C50" s="248"/>
      <c r="D50" s="156" t="s">
        <v>22</v>
      </c>
      <c r="E50" s="55">
        <v>25</v>
      </c>
      <c r="F50" s="91">
        <v>8.1999999999999993</v>
      </c>
      <c r="G50" s="80">
        <f t="shared" si="3"/>
        <v>8.1999999999999993</v>
      </c>
      <c r="H50" s="81">
        <f t="shared" si="4"/>
        <v>737.99999999999989</v>
      </c>
      <c r="I50" s="55"/>
      <c r="J50" s="83">
        <f t="shared" si="5"/>
        <v>0</v>
      </c>
      <c r="K50" s="92"/>
    </row>
    <row r="51" spans="1:11" ht="34.5" customHeight="1">
      <c r="A51" s="247"/>
      <c r="B51" s="93" t="s">
        <v>363</v>
      </c>
      <c r="C51" s="245" t="s">
        <v>364</v>
      </c>
      <c r="D51" s="156" t="s">
        <v>22</v>
      </c>
      <c r="E51" s="55">
        <v>40</v>
      </c>
      <c r="F51" s="85">
        <v>2.4</v>
      </c>
      <c r="G51" s="80">
        <f t="shared" si="3"/>
        <v>2.4</v>
      </c>
      <c r="H51" s="81">
        <f t="shared" si="4"/>
        <v>216</v>
      </c>
      <c r="I51" s="55"/>
      <c r="J51" s="83">
        <f t="shared" si="5"/>
        <v>0</v>
      </c>
      <c r="K51" s="92"/>
    </row>
    <row r="52" spans="1:11" ht="31.5" customHeight="1">
      <c r="A52" s="247"/>
      <c r="B52" s="93" t="s">
        <v>365</v>
      </c>
      <c r="C52" s="245"/>
      <c r="D52" s="156" t="s">
        <v>22</v>
      </c>
      <c r="E52" s="55">
        <v>40</v>
      </c>
      <c r="F52" s="85">
        <v>2.4</v>
      </c>
      <c r="G52" s="80">
        <f t="shared" si="3"/>
        <v>2.4</v>
      </c>
      <c r="H52" s="81">
        <f t="shared" si="4"/>
        <v>216</v>
      </c>
      <c r="I52" s="55"/>
      <c r="J52" s="83">
        <f t="shared" si="5"/>
        <v>0</v>
      </c>
      <c r="K52" s="92"/>
    </row>
    <row r="53" spans="1:11" ht="33.75" customHeight="1">
      <c r="A53" s="247"/>
      <c r="B53" s="93" t="s">
        <v>366</v>
      </c>
      <c r="C53" s="245"/>
      <c r="D53" s="156" t="s">
        <v>22</v>
      </c>
      <c r="E53" s="55">
        <v>40</v>
      </c>
      <c r="F53" s="85">
        <v>2.4</v>
      </c>
      <c r="G53" s="80">
        <f t="shared" si="3"/>
        <v>2.4</v>
      </c>
      <c r="H53" s="81">
        <f t="shared" si="4"/>
        <v>216</v>
      </c>
      <c r="I53" s="55"/>
      <c r="J53" s="83">
        <f t="shared" si="5"/>
        <v>0</v>
      </c>
      <c r="K53" s="92"/>
    </row>
    <row r="54" spans="1:11" ht="32.25" customHeight="1">
      <c r="A54" s="247"/>
      <c r="B54" s="93" t="s">
        <v>367</v>
      </c>
      <c r="C54" s="245"/>
      <c r="D54" s="156" t="s">
        <v>22</v>
      </c>
      <c r="E54" s="55">
        <v>40</v>
      </c>
      <c r="F54" s="85">
        <v>2.4</v>
      </c>
      <c r="G54" s="80">
        <f t="shared" si="3"/>
        <v>2.4</v>
      </c>
      <c r="H54" s="81">
        <f t="shared" si="4"/>
        <v>216</v>
      </c>
      <c r="I54" s="55"/>
      <c r="J54" s="83">
        <f t="shared" si="5"/>
        <v>0</v>
      </c>
      <c r="K54" s="92"/>
    </row>
    <row r="55" spans="1:11" ht="43.5" customHeight="1">
      <c r="A55" s="247"/>
      <c r="B55" s="93" t="s">
        <v>368</v>
      </c>
      <c r="C55" s="245" t="s">
        <v>369</v>
      </c>
      <c r="D55" s="156" t="s">
        <v>22</v>
      </c>
      <c r="E55" s="55">
        <v>50</v>
      </c>
      <c r="F55" s="85">
        <v>2.5499999999999998</v>
      </c>
      <c r="G55" s="80">
        <f t="shared" si="3"/>
        <v>2.5499999999999998</v>
      </c>
      <c r="H55" s="81">
        <f t="shared" si="4"/>
        <v>229.49999999999997</v>
      </c>
      <c r="I55" s="55"/>
      <c r="J55" s="83">
        <f t="shared" si="5"/>
        <v>0</v>
      </c>
      <c r="K55" s="92"/>
    </row>
    <row r="56" spans="1:11" ht="43.5" customHeight="1">
      <c r="A56" s="247"/>
      <c r="B56" s="93" t="s">
        <v>370</v>
      </c>
      <c r="C56" s="245"/>
      <c r="D56" s="156" t="s">
        <v>22</v>
      </c>
      <c r="E56" s="55">
        <v>50</v>
      </c>
      <c r="F56" s="85">
        <v>2.5499999999999998</v>
      </c>
      <c r="G56" s="80">
        <f t="shared" si="3"/>
        <v>2.5499999999999998</v>
      </c>
      <c r="H56" s="81">
        <f t="shared" si="4"/>
        <v>229.49999999999997</v>
      </c>
      <c r="I56" s="55"/>
      <c r="J56" s="83">
        <f t="shared" si="5"/>
        <v>0</v>
      </c>
      <c r="K56" s="92"/>
    </row>
    <row r="57" spans="1:11" ht="43.5" customHeight="1">
      <c r="A57" s="247"/>
      <c r="B57" s="93" t="s">
        <v>371</v>
      </c>
      <c r="C57" s="245"/>
      <c r="D57" s="156" t="s">
        <v>22</v>
      </c>
      <c r="E57" s="55">
        <v>50</v>
      </c>
      <c r="F57" s="85">
        <v>2.5499999999999998</v>
      </c>
      <c r="G57" s="80">
        <f t="shared" si="3"/>
        <v>2.5499999999999998</v>
      </c>
      <c r="H57" s="81">
        <f t="shared" si="4"/>
        <v>229.49999999999997</v>
      </c>
      <c r="I57" s="55"/>
      <c r="J57" s="83">
        <f t="shared" si="5"/>
        <v>0</v>
      </c>
      <c r="K57" s="92"/>
    </row>
    <row r="58" spans="1:11" ht="34.5" customHeight="1">
      <c r="A58" s="247"/>
      <c r="B58" s="77" t="s">
        <v>372</v>
      </c>
      <c r="C58" s="245" t="s">
        <v>373</v>
      </c>
      <c r="D58" s="156" t="s">
        <v>22</v>
      </c>
      <c r="E58" s="55">
        <v>50</v>
      </c>
      <c r="F58" s="79">
        <v>5.17</v>
      </c>
      <c r="G58" s="80">
        <f t="shared" si="3"/>
        <v>5.17</v>
      </c>
      <c r="H58" s="81">
        <f t="shared" si="4"/>
        <v>465.3</v>
      </c>
      <c r="I58" s="55"/>
      <c r="J58" s="83">
        <f t="shared" si="5"/>
        <v>0</v>
      </c>
      <c r="K58" s="92"/>
    </row>
    <row r="59" spans="1:11" ht="34.5" customHeight="1">
      <c r="A59" s="247"/>
      <c r="B59" s="77" t="s">
        <v>374</v>
      </c>
      <c r="C59" s="245"/>
      <c r="D59" s="156" t="s">
        <v>22</v>
      </c>
      <c r="E59" s="55">
        <v>50</v>
      </c>
      <c r="F59" s="79">
        <v>5.17</v>
      </c>
      <c r="G59" s="80">
        <f t="shared" si="3"/>
        <v>5.17</v>
      </c>
      <c r="H59" s="81">
        <f t="shared" si="4"/>
        <v>465.3</v>
      </c>
      <c r="I59" s="55"/>
      <c r="J59" s="83">
        <f t="shared" si="5"/>
        <v>0</v>
      </c>
      <c r="K59" s="92"/>
    </row>
    <row r="60" spans="1:11" ht="34.5" customHeight="1">
      <c r="A60" s="247"/>
      <c r="B60" s="77" t="s">
        <v>375</v>
      </c>
      <c r="C60" s="245"/>
      <c r="D60" s="156" t="s">
        <v>22</v>
      </c>
      <c r="E60" s="55">
        <v>50</v>
      </c>
      <c r="F60" s="79">
        <v>5.17</v>
      </c>
      <c r="G60" s="80">
        <f t="shared" si="3"/>
        <v>5.17</v>
      </c>
      <c r="H60" s="81">
        <f t="shared" si="4"/>
        <v>465.3</v>
      </c>
      <c r="I60" s="55"/>
      <c r="J60" s="83">
        <f t="shared" si="5"/>
        <v>0</v>
      </c>
      <c r="K60" s="92"/>
    </row>
    <row r="61" spans="1:11" ht="34.5" customHeight="1">
      <c r="A61" s="247"/>
      <c r="B61" s="77" t="s">
        <v>376</v>
      </c>
      <c r="C61" s="245"/>
      <c r="D61" s="156" t="s">
        <v>22</v>
      </c>
      <c r="E61" s="55">
        <v>50</v>
      </c>
      <c r="F61" s="79">
        <v>5.17</v>
      </c>
      <c r="G61" s="80">
        <f t="shared" si="3"/>
        <v>5.17</v>
      </c>
      <c r="H61" s="81">
        <f t="shared" si="4"/>
        <v>465.3</v>
      </c>
      <c r="I61" s="55"/>
      <c r="J61" s="83">
        <f t="shared" si="5"/>
        <v>0</v>
      </c>
      <c r="K61" s="92"/>
    </row>
    <row r="62" spans="1:11" ht="34.5" customHeight="1">
      <c r="A62" s="247"/>
      <c r="B62" s="77" t="s">
        <v>377</v>
      </c>
      <c r="C62" s="245"/>
      <c r="D62" s="156" t="s">
        <v>22</v>
      </c>
      <c r="E62" s="55">
        <v>50</v>
      </c>
      <c r="F62" s="79">
        <v>5.17</v>
      </c>
      <c r="G62" s="80">
        <f t="shared" si="3"/>
        <v>5.17</v>
      </c>
      <c r="H62" s="81">
        <f t="shared" si="4"/>
        <v>465.3</v>
      </c>
      <c r="I62" s="55"/>
      <c r="J62" s="83">
        <f t="shared" si="5"/>
        <v>0</v>
      </c>
      <c r="K62" s="92"/>
    </row>
    <row r="63" spans="1:11" ht="34.5" customHeight="1">
      <c r="A63" s="247"/>
      <c r="B63" s="77" t="s">
        <v>378</v>
      </c>
      <c r="C63" s="245" t="s">
        <v>379</v>
      </c>
      <c r="D63" s="156" t="s">
        <v>22</v>
      </c>
      <c r="E63" s="55">
        <v>50</v>
      </c>
      <c r="F63" s="79">
        <v>5.33</v>
      </c>
      <c r="G63" s="80">
        <f t="shared" si="3"/>
        <v>5.33</v>
      </c>
      <c r="H63" s="81">
        <f t="shared" si="4"/>
        <v>479.7</v>
      </c>
      <c r="I63" s="55"/>
      <c r="J63" s="83">
        <f t="shared" si="5"/>
        <v>0</v>
      </c>
      <c r="K63" s="92"/>
    </row>
    <row r="64" spans="1:11" ht="34.5" customHeight="1">
      <c r="A64" s="247"/>
      <c r="B64" s="77" t="s">
        <v>380</v>
      </c>
      <c r="C64" s="245"/>
      <c r="D64" s="156" t="s">
        <v>22</v>
      </c>
      <c r="E64" s="55">
        <v>50</v>
      </c>
      <c r="F64" s="79">
        <v>5.33</v>
      </c>
      <c r="G64" s="80">
        <f t="shared" si="3"/>
        <v>5.33</v>
      </c>
      <c r="H64" s="81">
        <f t="shared" si="4"/>
        <v>479.7</v>
      </c>
      <c r="I64" s="55"/>
      <c r="J64" s="83">
        <f t="shared" si="5"/>
        <v>0</v>
      </c>
      <c r="K64" s="92"/>
    </row>
    <row r="65" spans="1:11" ht="34.5" customHeight="1">
      <c r="A65" s="247"/>
      <c r="B65" s="77" t="s">
        <v>381</v>
      </c>
      <c r="C65" s="245"/>
      <c r="D65" s="156" t="s">
        <v>22</v>
      </c>
      <c r="E65" s="55">
        <v>50</v>
      </c>
      <c r="F65" s="79">
        <v>5.33</v>
      </c>
      <c r="G65" s="80">
        <f t="shared" si="3"/>
        <v>5.33</v>
      </c>
      <c r="H65" s="81">
        <f t="shared" si="4"/>
        <v>479.7</v>
      </c>
      <c r="I65" s="55"/>
      <c r="J65" s="83">
        <f t="shared" si="5"/>
        <v>0</v>
      </c>
      <c r="K65" s="92"/>
    </row>
    <row r="66" spans="1:11" ht="34.5" customHeight="1">
      <c r="A66" s="247"/>
      <c r="B66" s="77" t="s">
        <v>382</v>
      </c>
      <c r="C66" s="245"/>
      <c r="D66" s="156" t="s">
        <v>22</v>
      </c>
      <c r="E66" s="55">
        <v>50</v>
      </c>
      <c r="F66" s="79">
        <v>5.33</v>
      </c>
      <c r="G66" s="80">
        <f t="shared" si="3"/>
        <v>5.33</v>
      </c>
      <c r="H66" s="81">
        <f t="shared" si="4"/>
        <v>479.7</v>
      </c>
      <c r="I66" s="55"/>
      <c r="J66" s="83">
        <f t="shared" si="5"/>
        <v>0</v>
      </c>
      <c r="K66" s="92"/>
    </row>
    <row r="67" spans="1:11" ht="34.5" customHeight="1">
      <c r="A67" s="247"/>
      <c r="B67" s="77" t="s">
        <v>383</v>
      </c>
      <c r="C67" s="245"/>
      <c r="D67" s="156" t="s">
        <v>22</v>
      </c>
      <c r="E67" s="55">
        <v>50</v>
      </c>
      <c r="F67" s="79">
        <v>5.33</v>
      </c>
      <c r="G67" s="80">
        <f t="shared" si="3"/>
        <v>5.33</v>
      </c>
      <c r="H67" s="81">
        <f t="shared" si="4"/>
        <v>479.7</v>
      </c>
      <c r="I67" s="55"/>
      <c r="J67" s="83">
        <f t="shared" si="5"/>
        <v>0</v>
      </c>
      <c r="K67" s="92"/>
    </row>
    <row r="68" spans="1:11" ht="52.5" customHeight="1">
      <c r="A68" s="249"/>
      <c r="B68" s="77" t="s">
        <v>384</v>
      </c>
      <c r="C68" s="248" t="s">
        <v>385</v>
      </c>
      <c r="D68" s="156" t="s">
        <v>22</v>
      </c>
      <c r="E68" s="55">
        <v>50</v>
      </c>
      <c r="F68" s="79">
        <v>5.33</v>
      </c>
      <c r="G68" s="80">
        <f t="shared" si="3"/>
        <v>5.33</v>
      </c>
      <c r="H68" s="81">
        <f t="shared" si="4"/>
        <v>479.7</v>
      </c>
      <c r="I68" s="55"/>
      <c r="J68" s="83">
        <f t="shared" si="5"/>
        <v>0</v>
      </c>
      <c r="K68" s="92"/>
    </row>
    <row r="69" spans="1:11" ht="52.5" customHeight="1">
      <c r="A69" s="249"/>
      <c r="B69" s="77" t="s">
        <v>386</v>
      </c>
      <c r="C69" s="248"/>
      <c r="D69" s="156" t="s">
        <v>22</v>
      </c>
      <c r="E69" s="55">
        <v>50</v>
      </c>
      <c r="F69" s="79">
        <v>5.33</v>
      </c>
      <c r="G69" s="80">
        <f t="shared" si="3"/>
        <v>5.33</v>
      </c>
      <c r="H69" s="81">
        <f t="shared" si="4"/>
        <v>479.7</v>
      </c>
      <c r="I69" s="55"/>
      <c r="J69" s="83">
        <f t="shared" si="5"/>
        <v>0</v>
      </c>
      <c r="K69" s="92"/>
    </row>
    <row r="70" spans="1:11" ht="52.5" customHeight="1">
      <c r="A70" s="249"/>
      <c r="B70" s="77" t="s">
        <v>387</v>
      </c>
      <c r="C70" s="248"/>
      <c r="D70" s="156" t="s">
        <v>22</v>
      </c>
      <c r="E70" s="55">
        <v>50</v>
      </c>
      <c r="F70" s="79">
        <v>5.33</v>
      </c>
      <c r="G70" s="80">
        <f t="shared" si="3"/>
        <v>5.33</v>
      </c>
      <c r="H70" s="81">
        <f t="shared" si="4"/>
        <v>479.7</v>
      </c>
      <c r="I70" s="55"/>
      <c r="J70" s="83">
        <f t="shared" si="5"/>
        <v>0</v>
      </c>
      <c r="K70" s="92"/>
    </row>
    <row r="71" spans="1:11" ht="52.5" customHeight="1">
      <c r="A71" s="249"/>
      <c r="B71" s="77" t="s">
        <v>388</v>
      </c>
      <c r="C71" s="248"/>
      <c r="D71" s="156" t="s">
        <v>22</v>
      </c>
      <c r="E71" s="55">
        <v>50</v>
      </c>
      <c r="F71" s="79">
        <v>5.33</v>
      </c>
      <c r="G71" s="80">
        <f t="shared" si="3"/>
        <v>5.33</v>
      </c>
      <c r="H71" s="81">
        <f t="shared" si="4"/>
        <v>479.7</v>
      </c>
      <c r="I71" s="55"/>
      <c r="J71" s="83">
        <f t="shared" si="5"/>
        <v>0</v>
      </c>
      <c r="K71" s="92"/>
    </row>
    <row r="72" spans="1:11" ht="52.5" customHeight="1">
      <c r="A72" s="249"/>
      <c r="B72" s="77" t="s">
        <v>389</v>
      </c>
      <c r="C72" s="248"/>
      <c r="D72" s="156" t="s">
        <v>22</v>
      </c>
      <c r="E72" s="55">
        <v>50</v>
      </c>
      <c r="F72" s="79">
        <v>5.33</v>
      </c>
      <c r="G72" s="80">
        <f t="shared" si="3"/>
        <v>5.33</v>
      </c>
      <c r="H72" s="81">
        <f t="shared" si="4"/>
        <v>479.7</v>
      </c>
      <c r="I72" s="55"/>
      <c r="J72" s="83">
        <f t="shared" si="5"/>
        <v>0</v>
      </c>
      <c r="K72" s="92"/>
    </row>
    <row r="73" spans="1:11" ht="55.5" customHeight="1">
      <c r="A73" s="250"/>
      <c r="B73" s="77" t="s">
        <v>390</v>
      </c>
      <c r="C73" s="251" t="s">
        <v>391</v>
      </c>
      <c r="D73" s="156" t="s">
        <v>22</v>
      </c>
      <c r="E73" s="55">
        <v>50</v>
      </c>
      <c r="F73" s="79">
        <v>5.5</v>
      </c>
      <c r="G73" s="80">
        <f t="shared" si="3"/>
        <v>5.5</v>
      </c>
      <c r="H73" s="81">
        <f t="shared" si="4"/>
        <v>495</v>
      </c>
      <c r="I73" s="55"/>
      <c r="J73" s="83">
        <f t="shared" si="5"/>
        <v>0</v>
      </c>
      <c r="K73" s="92"/>
    </row>
    <row r="74" spans="1:11" ht="55.5" customHeight="1">
      <c r="A74" s="250"/>
      <c r="B74" s="77" t="s">
        <v>392</v>
      </c>
      <c r="C74" s="251"/>
      <c r="D74" s="156" t="s">
        <v>22</v>
      </c>
      <c r="E74" s="55">
        <v>50</v>
      </c>
      <c r="F74" s="79">
        <v>5.5</v>
      </c>
      <c r="G74" s="80">
        <f t="shared" si="3"/>
        <v>5.5</v>
      </c>
      <c r="H74" s="81">
        <f t="shared" si="4"/>
        <v>495</v>
      </c>
      <c r="I74" s="55"/>
      <c r="J74" s="83">
        <f t="shared" si="5"/>
        <v>0</v>
      </c>
      <c r="K74" s="92"/>
    </row>
    <row r="75" spans="1:11" ht="55.5" customHeight="1">
      <c r="A75" s="250"/>
      <c r="B75" s="77" t="s">
        <v>393</v>
      </c>
      <c r="C75" s="251"/>
      <c r="D75" s="156" t="s">
        <v>22</v>
      </c>
      <c r="E75" s="55">
        <v>50</v>
      </c>
      <c r="F75" s="79">
        <v>5.5</v>
      </c>
      <c r="G75" s="80">
        <f t="shared" si="3"/>
        <v>5.5</v>
      </c>
      <c r="H75" s="81">
        <f t="shared" si="4"/>
        <v>495</v>
      </c>
      <c r="I75" s="55"/>
      <c r="J75" s="83">
        <f t="shared" si="5"/>
        <v>0</v>
      </c>
      <c r="K75" s="92"/>
    </row>
    <row r="76" spans="1:11" ht="55.5" customHeight="1">
      <c r="A76" s="250"/>
      <c r="B76" s="77" t="s">
        <v>394</v>
      </c>
      <c r="C76" s="251"/>
      <c r="D76" s="156" t="s">
        <v>22</v>
      </c>
      <c r="E76" s="55">
        <v>50</v>
      </c>
      <c r="F76" s="79">
        <v>5.5</v>
      </c>
      <c r="G76" s="80">
        <f t="shared" si="3"/>
        <v>5.5</v>
      </c>
      <c r="H76" s="81">
        <f t="shared" si="4"/>
        <v>495</v>
      </c>
      <c r="I76" s="55"/>
      <c r="J76" s="83">
        <f t="shared" si="5"/>
        <v>0</v>
      </c>
      <c r="K76" s="92"/>
    </row>
    <row r="77" spans="1:11" ht="55.5" customHeight="1">
      <c r="A77" s="250"/>
      <c r="B77" s="97" t="s">
        <v>395</v>
      </c>
      <c r="C77" s="251"/>
      <c r="D77" s="163" t="s">
        <v>22</v>
      </c>
      <c r="E77" s="164">
        <v>50</v>
      </c>
      <c r="F77" s="79">
        <v>5.5</v>
      </c>
      <c r="G77" s="165">
        <f t="shared" si="3"/>
        <v>5.5</v>
      </c>
      <c r="H77" s="102">
        <f t="shared" si="4"/>
        <v>495</v>
      </c>
      <c r="I77" s="164"/>
      <c r="J77" s="104">
        <f t="shared" si="5"/>
        <v>0</v>
      </c>
      <c r="K77" s="92"/>
    </row>
    <row r="78" spans="1:11" ht="49.5" customHeight="1">
      <c r="A78" s="252"/>
      <c r="B78" s="166" t="s">
        <v>396</v>
      </c>
      <c r="C78" s="253" t="s">
        <v>397</v>
      </c>
      <c r="D78" s="167" t="s">
        <v>22</v>
      </c>
      <c r="E78" s="168">
        <v>50</v>
      </c>
      <c r="F78" s="169">
        <v>5.04</v>
      </c>
      <c r="G78" s="170">
        <f t="shared" si="3"/>
        <v>5.04</v>
      </c>
      <c r="H78" s="171">
        <f t="shared" si="4"/>
        <v>453.6</v>
      </c>
      <c r="I78" s="168"/>
      <c r="J78" s="172">
        <f t="shared" si="5"/>
        <v>0</v>
      </c>
      <c r="K78" s="92"/>
    </row>
    <row r="79" spans="1:11" ht="49.5" customHeight="1">
      <c r="A79" s="252"/>
      <c r="B79" s="166" t="s">
        <v>398</v>
      </c>
      <c r="C79" s="253"/>
      <c r="D79" s="167" t="s">
        <v>22</v>
      </c>
      <c r="E79" s="168">
        <v>50</v>
      </c>
      <c r="F79" s="169">
        <v>5.04</v>
      </c>
      <c r="G79" s="170">
        <f t="shared" si="3"/>
        <v>5.04</v>
      </c>
      <c r="H79" s="171">
        <f t="shared" si="4"/>
        <v>453.6</v>
      </c>
      <c r="I79" s="168"/>
      <c r="J79" s="172">
        <f t="shared" si="5"/>
        <v>0</v>
      </c>
      <c r="K79" s="92"/>
    </row>
    <row r="80" spans="1:11" ht="49.5" customHeight="1">
      <c r="A80" s="252"/>
      <c r="B80" s="166" t="s">
        <v>399</v>
      </c>
      <c r="C80" s="253"/>
      <c r="D80" s="167" t="s">
        <v>22</v>
      </c>
      <c r="E80" s="168">
        <v>50</v>
      </c>
      <c r="F80" s="169">
        <v>5.04</v>
      </c>
      <c r="G80" s="170">
        <f t="shared" si="3"/>
        <v>5.04</v>
      </c>
      <c r="H80" s="171">
        <f t="shared" si="4"/>
        <v>453.6</v>
      </c>
      <c r="I80" s="168"/>
      <c r="J80" s="172">
        <f t="shared" si="5"/>
        <v>0</v>
      </c>
      <c r="K80" s="92"/>
    </row>
    <row r="81" spans="1:11" ht="49.5" customHeight="1">
      <c r="A81" s="252"/>
      <c r="B81" s="166" t="s">
        <v>400</v>
      </c>
      <c r="C81" s="253"/>
      <c r="D81" s="167" t="s">
        <v>22</v>
      </c>
      <c r="E81" s="168">
        <v>50</v>
      </c>
      <c r="F81" s="169">
        <v>5.04</v>
      </c>
      <c r="G81" s="170">
        <f t="shared" si="3"/>
        <v>5.04</v>
      </c>
      <c r="H81" s="171">
        <f t="shared" si="4"/>
        <v>453.6</v>
      </c>
      <c r="I81" s="168"/>
      <c r="J81" s="172">
        <f t="shared" si="5"/>
        <v>0</v>
      </c>
      <c r="K81" s="92"/>
    </row>
    <row r="82" spans="1:11" ht="49.5" customHeight="1">
      <c r="A82" s="252"/>
      <c r="B82" s="166" t="s">
        <v>401</v>
      </c>
      <c r="C82" s="253"/>
      <c r="D82" s="167" t="s">
        <v>22</v>
      </c>
      <c r="E82" s="168">
        <v>50</v>
      </c>
      <c r="F82" s="169">
        <v>5.04</v>
      </c>
      <c r="G82" s="170">
        <f t="shared" si="3"/>
        <v>5.04</v>
      </c>
      <c r="H82" s="171">
        <f t="shared" si="4"/>
        <v>453.6</v>
      </c>
      <c r="I82" s="168"/>
      <c r="J82" s="172">
        <f t="shared" si="5"/>
        <v>0</v>
      </c>
    </row>
    <row r="83" spans="1:11" ht="80.25" customHeight="1">
      <c r="A83" s="254"/>
      <c r="B83" s="173" t="s">
        <v>402</v>
      </c>
      <c r="C83" s="255" t="s">
        <v>403</v>
      </c>
      <c r="D83" s="167" t="s">
        <v>22</v>
      </c>
      <c r="E83" s="168">
        <v>20</v>
      </c>
      <c r="F83" s="174">
        <v>14.2</v>
      </c>
      <c r="G83" s="170">
        <f t="shared" si="3"/>
        <v>14.2</v>
      </c>
      <c r="H83" s="171">
        <f t="shared" si="4"/>
        <v>1278</v>
      </c>
      <c r="I83" s="175"/>
      <c r="J83" s="176">
        <v>0</v>
      </c>
    </row>
    <row r="84" spans="1:11" ht="81.75" customHeight="1">
      <c r="A84" s="254"/>
      <c r="B84" s="173" t="s">
        <v>404</v>
      </c>
      <c r="C84" s="255"/>
      <c r="D84" s="167" t="s">
        <v>22</v>
      </c>
      <c r="E84" s="168">
        <v>20</v>
      </c>
      <c r="F84" s="174">
        <v>14.2</v>
      </c>
      <c r="G84" s="170">
        <f t="shared" si="3"/>
        <v>14.2</v>
      </c>
      <c r="H84" s="171">
        <f t="shared" si="4"/>
        <v>1278</v>
      </c>
      <c r="I84" s="175"/>
      <c r="J84" s="176">
        <v>0</v>
      </c>
    </row>
    <row r="85" spans="1:11" ht="81" customHeight="1">
      <c r="A85" s="254"/>
      <c r="B85" s="173" t="s">
        <v>405</v>
      </c>
      <c r="C85" s="255"/>
      <c r="D85" s="167" t="s">
        <v>22</v>
      </c>
      <c r="E85" s="168">
        <v>20</v>
      </c>
      <c r="F85" s="174">
        <v>14.2</v>
      </c>
      <c r="G85" s="170">
        <f t="shared" si="3"/>
        <v>14.2</v>
      </c>
      <c r="H85" s="171">
        <f t="shared" si="4"/>
        <v>1278</v>
      </c>
      <c r="I85" s="175"/>
      <c r="J85" s="176">
        <v>0</v>
      </c>
    </row>
    <row r="86" spans="1:11" ht="81" customHeight="1">
      <c r="A86" s="254"/>
      <c r="B86" s="173" t="s">
        <v>406</v>
      </c>
      <c r="C86" s="255"/>
      <c r="D86" s="167" t="s">
        <v>22</v>
      </c>
      <c r="E86" s="168">
        <v>20</v>
      </c>
      <c r="F86" s="174">
        <v>14.2</v>
      </c>
      <c r="G86" s="170">
        <f t="shared" si="3"/>
        <v>14.2</v>
      </c>
      <c r="H86" s="171">
        <f t="shared" si="4"/>
        <v>1278</v>
      </c>
      <c r="I86" s="175"/>
      <c r="J86" s="176">
        <v>0</v>
      </c>
    </row>
  </sheetData>
  <mergeCells count="31">
    <mergeCell ref="A73:A77"/>
    <mergeCell ref="C73:C77"/>
    <mergeCell ref="A78:A82"/>
    <mergeCell ref="C78:C82"/>
    <mergeCell ref="A83:A86"/>
    <mergeCell ref="C83:C86"/>
    <mergeCell ref="A58:A62"/>
    <mergeCell ref="C58:C62"/>
    <mergeCell ref="A63:A67"/>
    <mergeCell ref="C63:C67"/>
    <mergeCell ref="A68:A72"/>
    <mergeCell ref="C68:C72"/>
    <mergeCell ref="A46:A50"/>
    <mergeCell ref="C46:C50"/>
    <mergeCell ref="A51:A54"/>
    <mergeCell ref="C51:C54"/>
    <mergeCell ref="A55:A57"/>
    <mergeCell ref="C55:C57"/>
    <mergeCell ref="A32:A38"/>
    <mergeCell ref="C32:C35"/>
    <mergeCell ref="C36:C38"/>
    <mergeCell ref="A39:A44"/>
    <mergeCell ref="C39:C41"/>
    <mergeCell ref="C42:C44"/>
    <mergeCell ref="A8:A15"/>
    <mergeCell ref="C8:C15"/>
    <mergeCell ref="A16:A24"/>
    <mergeCell ref="C16:C24"/>
    <mergeCell ref="A26:A31"/>
    <mergeCell ref="C26:C28"/>
    <mergeCell ref="C29:C31"/>
  </mergeCells>
  <conditionalFormatting sqref="J68:J71 H68:H71 H73:H76 J73:J76 H78:H81 J78:J81 H55 J55 H8:H50 J8:J50">
    <cfRule type="cellIs" dxfId="34" priority="2" operator="equal">
      <formula>0</formula>
    </cfRule>
  </conditionalFormatting>
  <conditionalFormatting sqref="H56 J56">
    <cfRule type="cellIs" dxfId="33" priority="3" operator="equal">
      <formula>0</formula>
    </cfRule>
  </conditionalFormatting>
  <conditionalFormatting sqref="H57:H62 J57:J62">
    <cfRule type="cellIs" dxfId="32" priority="4" operator="equal">
      <formula>0</formula>
    </cfRule>
  </conditionalFormatting>
  <conditionalFormatting sqref="J82 H82:H86">
    <cfRule type="cellIs" dxfId="31" priority="5" operator="equal">
      <formula>0</formula>
    </cfRule>
  </conditionalFormatting>
  <conditionalFormatting sqref="J77 H77 J51:J54 H51">
    <cfRule type="cellIs" dxfId="30" priority="6" operator="equal">
      <formula>0</formula>
    </cfRule>
  </conditionalFormatting>
  <conditionalFormatting sqref="J72 H72 J52:J54 H52:H54">
    <cfRule type="cellIs" dxfId="29" priority="7" operator="equal">
      <formula>0</formula>
    </cfRule>
  </conditionalFormatting>
  <conditionalFormatting sqref="H63:H67 J63:J67 J51:J54 H51">
    <cfRule type="cellIs" dxfId="28" priority="8" operator="equal">
      <formula>0</formula>
    </cfRule>
  </conditionalFormatting>
  <conditionalFormatting sqref="J52:J54 H52:H54">
    <cfRule type="cellIs" dxfId="27" priority="9" operator="equal">
      <formula>0</formula>
    </cfRule>
  </conditionalFormatting>
  <pageMargins left="0.70833333333333304" right="0.70833333333333304" top="0.74791666666666701" bottom="0.74791666666666701" header="0.51180555555555496" footer="0.51180555555555496"/>
  <pageSetup paperSize="9" firstPageNumber="0" fitToHeight="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16"/>
  <sheetViews>
    <sheetView zoomScale="90" zoomScaleNormal="90" workbookViewId="0">
      <pane xSplit="2" ySplit="5" topLeftCell="C6" activePane="bottomRight" state="frozen"/>
      <selection pane="topRight" activeCell="C1" sqref="C1"/>
      <selection pane="bottomLeft" activeCell="A6" sqref="A6"/>
      <selection pane="bottomRight" activeCell="J8" sqref="J8"/>
    </sheetView>
  </sheetViews>
  <sheetFormatPr defaultColWidth="9.140625" defaultRowHeight="15" outlineLevelRow="1"/>
  <cols>
    <col min="1" max="1" width="20.85546875" style="26" customWidth="1"/>
    <col min="2" max="2" width="16.7109375" style="26" customWidth="1"/>
    <col min="3" max="3" width="68.7109375" style="26" customWidth="1"/>
    <col min="4" max="4" width="7.7109375" style="26" customWidth="1"/>
    <col min="5" max="9" width="12.7109375" style="26" customWidth="1"/>
    <col min="10" max="10" width="14.7109375" style="26" customWidth="1"/>
    <col min="11" max="11" width="12.7109375" style="153" customWidth="1"/>
    <col min="12" max="12" width="20.5703125" style="26" customWidth="1"/>
    <col min="13" max="1024" width="9.140625" style="26"/>
  </cols>
  <sheetData>
    <row r="1" spans="1:27" ht="23.45" customHeight="1">
      <c r="A1" s="27"/>
      <c r="B1" s="27"/>
      <c r="C1" s="27"/>
      <c r="D1" s="27"/>
      <c r="E1" s="27"/>
      <c r="F1" s="28"/>
      <c r="G1" s="28"/>
      <c r="H1" s="28"/>
      <c r="I1" s="28"/>
      <c r="J1" s="29"/>
      <c r="K1" s="154"/>
      <c r="L1" s="31"/>
      <c r="M1" s="31"/>
      <c r="N1" s="31"/>
      <c r="O1" s="31"/>
      <c r="P1" s="31"/>
      <c r="Q1" s="31"/>
      <c r="R1" s="31"/>
      <c r="S1" s="31"/>
      <c r="T1" s="31"/>
      <c r="U1" s="31"/>
      <c r="V1" s="31"/>
      <c r="W1" s="31"/>
      <c r="X1" s="31"/>
      <c r="Y1" s="31"/>
      <c r="Z1" s="31"/>
      <c r="AA1" s="31"/>
    </row>
    <row r="2" spans="1:27" ht="21" customHeight="1">
      <c r="A2" s="32"/>
      <c r="B2" s="27"/>
      <c r="C2" s="27"/>
      <c r="D2" s="27"/>
      <c r="E2" s="27"/>
      <c r="F2" s="28"/>
      <c r="G2" s="33" t="s">
        <v>6</v>
      </c>
      <c r="H2" s="34">
        <v>0</v>
      </c>
      <c r="I2" s="34"/>
      <c r="J2" s="35">
        <f>SUMPRODUCT(H7:H42,J7:J42)</f>
        <v>0</v>
      </c>
      <c r="K2" s="36">
        <f>SUM(K7:K42)</f>
        <v>0</v>
      </c>
      <c r="L2" s="31"/>
      <c r="M2" s="31"/>
      <c r="N2" s="31"/>
      <c r="O2" s="31"/>
      <c r="P2" s="31"/>
      <c r="Q2" s="31"/>
      <c r="R2" s="31"/>
      <c r="S2" s="31"/>
      <c r="T2" s="31"/>
      <c r="U2" s="31"/>
      <c r="V2" s="31"/>
      <c r="W2" s="31"/>
      <c r="X2" s="31"/>
      <c r="Y2" s="31"/>
      <c r="Z2" s="31"/>
      <c r="AA2" s="31"/>
    </row>
    <row r="3" spans="1:27" ht="21" customHeight="1">
      <c r="A3" s="32"/>
      <c r="B3" s="27"/>
      <c r="C3" s="27"/>
      <c r="D3" s="27"/>
      <c r="E3" s="27"/>
      <c r="F3" s="28"/>
      <c r="G3" s="33" t="s">
        <v>7</v>
      </c>
      <c r="H3" s="37"/>
      <c r="I3" s="37">
        <v>90</v>
      </c>
      <c r="J3" s="38">
        <f>J2*I3</f>
        <v>0</v>
      </c>
      <c r="K3" s="155"/>
      <c r="L3" s="31"/>
      <c r="M3" s="31"/>
      <c r="N3" s="31"/>
      <c r="O3" s="31"/>
      <c r="P3" s="31"/>
      <c r="Q3" s="31"/>
      <c r="R3" s="31"/>
      <c r="S3" s="31"/>
      <c r="T3" s="31"/>
      <c r="U3" s="31"/>
      <c r="V3" s="31"/>
      <c r="W3" s="31"/>
      <c r="X3" s="31"/>
      <c r="Y3" s="31"/>
      <c r="Z3" s="31"/>
      <c r="AA3" s="31"/>
    </row>
    <row r="4" spans="1:27" ht="5.45" customHeight="1">
      <c r="A4" s="40"/>
      <c r="B4" s="41"/>
      <c r="C4" s="41"/>
      <c r="D4" s="41"/>
      <c r="E4" s="41"/>
      <c r="F4" s="41"/>
      <c r="G4" s="41"/>
      <c r="H4" s="41"/>
      <c r="I4" s="41"/>
      <c r="J4" s="41"/>
      <c r="K4" s="128"/>
      <c r="L4" s="31"/>
      <c r="M4" s="31"/>
      <c r="N4" s="31"/>
      <c r="O4" s="31"/>
      <c r="P4" s="31"/>
      <c r="Q4" s="31"/>
      <c r="R4" s="31"/>
      <c r="S4" s="31"/>
      <c r="T4" s="31"/>
      <c r="U4" s="31"/>
      <c r="V4" s="31"/>
      <c r="W4" s="31"/>
      <c r="X4" s="31"/>
      <c r="Y4" s="31"/>
      <c r="Z4" s="31"/>
      <c r="AA4" s="31"/>
    </row>
    <row r="5" spans="1:27" s="45" customFormat="1" ht="33.75">
      <c r="A5" s="42" t="s">
        <v>8</v>
      </c>
      <c r="B5" s="42" t="s">
        <v>9</v>
      </c>
      <c r="C5" s="42" t="s">
        <v>10</v>
      </c>
      <c r="D5" s="43" t="s">
        <v>11</v>
      </c>
      <c r="E5" s="43" t="s">
        <v>12</v>
      </c>
      <c r="F5" s="43" t="s">
        <v>13</v>
      </c>
      <c r="G5" s="43" t="s">
        <v>14</v>
      </c>
      <c r="H5" s="43" t="s">
        <v>15</v>
      </c>
      <c r="I5" s="43" t="s">
        <v>16</v>
      </c>
      <c r="J5" s="43" t="s">
        <v>283</v>
      </c>
      <c r="K5" s="75" t="s">
        <v>18</v>
      </c>
      <c r="L5" s="44"/>
      <c r="M5" s="31"/>
      <c r="N5" s="31"/>
      <c r="O5" s="31"/>
      <c r="P5" s="31"/>
      <c r="Q5" s="31"/>
      <c r="R5" s="31"/>
      <c r="S5" s="31"/>
      <c r="T5" s="31"/>
      <c r="U5" s="31"/>
      <c r="V5" s="31"/>
      <c r="W5" s="31"/>
      <c r="X5" s="31"/>
      <c r="Y5" s="31"/>
      <c r="Z5" s="31"/>
      <c r="AA5" s="31"/>
    </row>
    <row r="6" spans="1:27" s="49" customFormat="1">
      <c r="A6" s="46" t="s">
        <v>3</v>
      </c>
      <c r="B6" s="47"/>
      <c r="C6" s="47"/>
      <c r="D6" s="47"/>
      <c r="E6" s="47"/>
      <c r="F6" s="47"/>
      <c r="G6" s="47"/>
      <c r="H6" s="47"/>
      <c r="I6" s="47"/>
      <c r="J6" s="47"/>
      <c r="K6" s="132"/>
      <c r="L6" s="26"/>
      <c r="M6" s="31"/>
      <c r="N6" s="31"/>
      <c r="O6" s="31"/>
      <c r="P6" s="31"/>
      <c r="Q6" s="31"/>
      <c r="R6" s="31"/>
      <c r="S6" s="31"/>
      <c r="T6" s="31"/>
      <c r="U6" s="31"/>
      <c r="V6" s="31"/>
      <c r="W6" s="31"/>
      <c r="X6" s="31"/>
      <c r="Y6" s="31"/>
      <c r="Z6" s="31"/>
      <c r="AA6" s="31"/>
    </row>
    <row r="7" spans="1:27" ht="25.5">
      <c r="A7" s="160"/>
      <c r="B7" s="93" t="s">
        <v>407</v>
      </c>
      <c r="C7" s="157" t="s">
        <v>408</v>
      </c>
      <c r="D7" s="177" t="s">
        <v>22</v>
      </c>
      <c r="E7" s="55">
        <v>1</v>
      </c>
      <c r="F7" s="55">
        <v>20</v>
      </c>
      <c r="G7" s="79">
        <v>8.85</v>
      </c>
      <c r="H7" s="80">
        <f>ROUND(G7*(1-$H$2),2)</f>
        <v>8.85</v>
      </c>
      <c r="I7" s="81">
        <f>H7*$I$3</f>
        <v>796.5</v>
      </c>
      <c r="J7" s="70"/>
      <c r="K7" s="83">
        <f>J7/F7</f>
        <v>0</v>
      </c>
    </row>
    <row r="8" spans="1:27" ht="229.5" outlineLevel="1">
      <c r="A8" s="247"/>
      <c r="B8" s="247"/>
      <c r="C8" s="157" t="s">
        <v>409</v>
      </c>
      <c r="D8" s="177"/>
      <c r="E8" s="55"/>
      <c r="F8" s="55"/>
      <c r="G8" s="79"/>
      <c r="H8" s="80"/>
      <c r="I8" s="81"/>
      <c r="J8" s="70"/>
      <c r="K8" s="83"/>
    </row>
    <row r="9" spans="1:27" ht="30" customHeight="1">
      <c r="A9" s="178"/>
      <c r="B9" s="93" t="s">
        <v>410</v>
      </c>
      <c r="C9" s="157" t="s">
        <v>411</v>
      </c>
      <c r="D9" s="177" t="s">
        <v>22</v>
      </c>
      <c r="E9" s="55">
        <v>1</v>
      </c>
      <c r="F9" s="55">
        <v>20</v>
      </c>
      <c r="G9" s="79">
        <v>3.96</v>
      </c>
      <c r="H9" s="80">
        <f>ROUND(G9*(1-$H$2),2)</f>
        <v>3.96</v>
      </c>
      <c r="I9" s="81">
        <f>H9*$I$3</f>
        <v>356.4</v>
      </c>
      <c r="J9" s="70"/>
      <c r="K9" s="83">
        <f>J9/F9</f>
        <v>0</v>
      </c>
    </row>
    <row r="10" spans="1:27" ht="204" outlineLevel="1">
      <c r="A10" s="247"/>
      <c r="B10" s="247"/>
      <c r="C10" s="157" t="s">
        <v>412</v>
      </c>
      <c r="D10" s="177"/>
      <c r="E10" s="55"/>
      <c r="F10" s="55"/>
      <c r="G10" s="79"/>
      <c r="H10" s="80"/>
      <c r="I10" s="81"/>
      <c r="J10" s="70"/>
      <c r="K10" s="83"/>
    </row>
    <row r="11" spans="1:27" ht="29.25" customHeight="1">
      <c r="A11" s="178"/>
      <c r="B11" s="93" t="s">
        <v>413</v>
      </c>
      <c r="C11" s="157" t="s">
        <v>414</v>
      </c>
      <c r="D11" s="177" t="s">
        <v>75</v>
      </c>
      <c r="E11" s="70">
        <v>200</v>
      </c>
      <c r="F11" s="70">
        <v>4000</v>
      </c>
      <c r="G11" s="79">
        <v>0.12</v>
      </c>
      <c r="H11" s="80">
        <f>ROUND(G11*(1-$H$2),2)</f>
        <v>0.12</v>
      </c>
      <c r="I11" s="81">
        <f>H11*$I$3</f>
        <v>10.799999999999999</v>
      </c>
      <c r="J11" s="69"/>
      <c r="K11" s="83">
        <f>J11/F11</f>
        <v>0</v>
      </c>
    </row>
    <row r="12" spans="1:27" ht="216.75" outlineLevel="1">
      <c r="A12" s="247"/>
      <c r="B12" s="247"/>
      <c r="C12" s="157" t="s">
        <v>415</v>
      </c>
      <c r="D12" s="177"/>
      <c r="E12" s="70"/>
      <c r="F12" s="70"/>
      <c r="G12" s="79"/>
      <c r="H12" s="80"/>
      <c r="I12" s="81"/>
      <c r="J12" s="69"/>
      <c r="K12" s="83"/>
    </row>
    <row r="13" spans="1:27" ht="25.5">
      <c r="A13" s="178"/>
      <c r="B13" s="93" t="s">
        <v>416</v>
      </c>
      <c r="C13" s="157" t="s">
        <v>417</v>
      </c>
      <c r="D13" s="177" t="s">
        <v>75</v>
      </c>
      <c r="E13" s="70">
        <v>100</v>
      </c>
      <c r="F13" s="70">
        <v>2000</v>
      </c>
      <c r="G13" s="79">
        <v>0.25</v>
      </c>
      <c r="H13" s="80">
        <f>ROUND(G13*(1-$H$2),2)</f>
        <v>0.25</v>
      </c>
      <c r="I13" s="81">
        <f>H13*$I$3</f>
        <v>22.5</v>
      </c>
      <c r="J13" s="69"/>
      <c r="K13" s="83">
        <f>J13/F13</f>
        <v>0</v>
      </c>
    </row>
    <row r="14" spans="1:27" ht="216.75" outlineLevel="1">
      <c r="A14" s="247"/>
      <c r="B14" s="247"/>
      <c r="C14" s="157" t="s">
        <v>418</v>
      </c>
      <c r="D14" s="177"/>
      <c r="E14" s="70"/>
      <c r="F14" s="70"/>
      <c r="G14" s="79"/>
      <c r="H14" s="80"/>
      <c r="I14" s="81">
        <f>H14*$I$3</f>
        <v>0</v>
      </c>
      <c r="J14" s="69"/>
      <c r="K14" s="83"/>
    </row>
    <row r="15" spans="1:27" ht="93.75" customHeight="1">
      <c r="A15" s="162"/>
      <c r="B15" s="179" t="s">
        <v>419</v>
      </c>
      <c r="C15" s="180" t="s">
        <v>420</v>
      </c>
      <c r="D15" s="181" t="s">
        <v>75</v>
      </c>
      <c r="E15" s="182">
        <v>10</v>
      </c>
      <c r="F15" s="182">
        <v>60</v>
      </c>
      <c r="G15" s="183">
        <v>2.86</v>
      </c>
      <c r="H15" s="165">
        <f>ROUND(G15*(1-$H$2),2)</f>
        <v>2.86</v>
      </c>
      <c r="I15" s="81">
        <f>H15*$I$3</f>
        <v>257.39999999999998</v>
      </c>
      <c r="J15" s="184"/>
      <c r="K15" s="83">
        <f>J15/F15</f>
        <v>0</v>
      </c>
    </row>
    <row r="16" spans="1:27" ht="105" customHeight="1">
      <c r="A16" s="173"/>
      <c r="B16" s="185" t="s">
        <v>421</v>
      </c>
      <c r="C16" s="186" t="s">
        <v>422</v>
      </c>
      <c r="D16" s="187" t="s">
        <v>75</v>
      </c>
      <c r="E16" s="188">
        <v>10</v>
      </c>
      <c r="F16" s="188">
        <v>60</v>
      </c>
      <c r="G16" s="189">
        <v>4.29</v>
      </c>
      <c r="H16" s="190">
        <f>ROUND(G16*(1-$H$2),2)</f>
        <v>4.29</v>
      </c>
      <c r="I16" s="191">
        <f>H16*$I$3</f>
        <v>386.1</v>
      </c>
      <c r="J16" s="173"/>
      <c r="K16" s="83">
        <f>J16/F16</f>
        <v>0</v>
      </c>
    </row>
  </sheetData>
  <mergeCells count="4">
    <mergeCell ref="A8:B8"/>
    <mergeCell ref="A10:B10"/>
    <mergeCell ref="A12:B12"/>
    <mergeCell ref="A14:B14"/>
  </mergeCells>
  <conditionalFormatting sqref="K8 I8 I10 K10 K12 I12">
    <cfRule type="cellIs" dxfId="26" priority="2" operator="equal">
      <formula>0</formula>
    </cfRule>
  </conditionalFormatting>
  <conditionalFormatting sqref="K7 I7">
    <cfRule type="cellIs" dxfId="25" priority="3" operator="equal">
      <formula>0</formula>
    </cfRule>
  </conditionalFormatting>
  <conditionalFormatting sqref="I9 K9">
    <cfRule type="cellIs" dxfId="24" priority="4" operator="equal">
      <formula>0</formula>
    </cfRule>
  </conditionalFormatting>
  <conditionalFormatting sqref="K11 I11">
    <cfRule type="cellIs" dxfId="23" priority="5" operator="equal">
      <formula>0</formula>
    </cfRule>
  </conditionalFormatting>
  <conditionalFormatting sqref="I13:I16 K13:K16">
    <cfRule type="cellIs" dxfId="22" priority="6" operator="equal">
      <formula>0</formula>
    </cfRule>
  </conditionalFormatting>
  <pageMargins left="0.70833333333333304" right="0.70833333333333304" top="0.74791666666666701" bottom="0.74791666666666701" header="0.51180555555555496" footer="0.51180555555555496"/>
  <pageSetup paperSize="9"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40"/>
  <sheetViews>
    <sheetView zoomScale="90" zoomScaleNormal="90" workbookViewId="0">
      <pane xSplit="2" ySplit="5" topLeftCell="C6" activePane="bottomRight" state="frozen"/>
      <selection pane="topRight" activeCell="C1" sqref="C1"/>
      <selection pane="bottomLeft" activeCell="A6" sqref="A6"/>
      <selection pane="bottomRight" activeCell="I3" sqref="I3"/>
    </sheetView>
  </sheetViews>
  <sheetFormatPr defaultColWidth="9.140625" defaultRowHeight="15" outlineLevelRow="1"/>
  <cols>
    <col min="1" max="1" width="20.42578125" style="26" customWidth="1"/>
    <col min="2" max="2" width="16.7109375" style="26" customWidth="1"/>
    <col min="3" max="3" width="68.7109375" style="26" customWidth="1"/>
    <col min="4" max="4" width="7.7109375" style="26" customWidth="1"/>
    <col min="5" max="9" width="12.7109375" style="26" customWidth="1"/>
    <col min="10" max="10" width="14.7109375" style="26" customWidth="1"/>
    <col min="11" max="11" width="12.7109375" style="26" customWidth="1"/>
    <col min="12" max="1024" width="9.140625" style="26"/>
  </cols>
  <sheetData>
    <row r="1" spans="1:26" ht="23.45" customHeight="1">
      <c r="A1" s="27"/>
      <c r="B1" s="27"/>
      <c r="C1" s="27"/>
      <c r="D1" s="27"/>
      <c r="E1" s="27"/>
      <c r="F1" s="28"/>
      <c r="G1" s="28"/>
      <c r="H1" s="28"/>
      <c r="I1" s="28"/>
      <c r="J1" s="29"/>
      <c r="K1" s="154"/>
      <c r="L1" s="31"/>
      <c r="M1" s="31"/>
      <c r="N1" s="31"/>
      <c r="O1" s="31"/>
      <c r="P1" s="31"/>
      <c r="Q1" s="31"/>
      <c r="R1" s="31"/>
      <c r="S1" s="31"/>
      <c r="T1" s="31"/>
      <c r="U1" s="31"/>
      <c r="V1" s="31"/>
      <c r="W1" s="31"/>
      <c r="X1" s="31"/>
      <c r="Y1" s="31"/>
      <c r="Z1" s="31"/>
    </row>
    <row r="2" spans="1:26" ht="21" customHeight="1">
      <c r="A2" s="32"/>
      <c r="B2" s="27"/>
      <c r="C2" s="27"/>
      <c r="D2" s="27"/>
      <c r="E2" s="27"/>
      <c r="F2" s="28"/>
      <c r="G2" s="33" t="s">
        <v>6</v>
      </c>
      <c r="H2" s="34">
        <v>0</v>
      </c>
      <c r="I2" s="34"/>
      <c r="J2" s="35">
        <f>SUMPRODUCT(H10:H48,J10:J48)</f>
        <v>0</v>
      </c>
      <c r="K2" s="36">
        <f>SUM(K10:K48)</f>
        <v>0</v>
      </c>
      <c r="L2" s="31"/>
      <c r="M2" s="31"/>
      <c r="N2" s="31"/>
      <c r="O2" s="31"/>
      <c r="P2" s="31"/>
      <c r="Q2" s="31"/>
      <c r="R2" s="31"/>
      <c r="S2" s="31"/>
      <c r="T2" s="31"/>
      <c r="U2" s="31"/>
      <c r="V2" s="31"/>
      <c r="W2" s="31"/>
      <c r="X2" s="31"/>
      <c r="Y2" s="31"/>
      <c r="Z2" s="31"/>
    </row>
    <row r="3" spans="1:26" ht="21" customHeight="1">
      <c r="A3" s="32"/>
      <c r="B3" s="27"/>
      <c r="C3" s="27"/>
      <c r="D3" s="27"/>
      <c r="E3" s="27"/>
      <c r="F3" s="28"/>
      <c r="G3" s="33" t="s">
        <v>7</v>
      </c>
      <c r="H3" s="37"/>
      <c r="I3" s="37">
        <v>90</v>
      </c>
      <c r="J3" s="38">
        <f>J2*I3</f>
        <v>0</v>
      </c>
      <c r="K3" s="155"/>
      <c r="L3" s="31"/>
      <c r="M3" s="31"/>
      <c r="N3" s="31"/>
      <c r="O3" s="31"/>
      <c r="P3" s="31"/>
      <c r="Q3" s="31"/>
      <c r="R3" s="31"/>
      <c r="S3" s="31"/>
      <c r="T3" s="31"/>
      <c r="U3" s="31"/>
      <c r="V3" s="31"/>
      <c r="W3" s="31"/>
      <c r="X3" s="31"/>
      <c r="Y3" s="31"/>
      <c r="Z3" s="31"/>
    </row>
    <row r="4" spans="1:26" ht="5.45" customHeight="1">
      <c r="A4" s="40"/>
      <c r="B4" s="41"/>
      <c r="C4" s="41"/>
      <c r="D4" s="41"/>
      <c r="E4" s="41"/>
      <c r="F4" s="41"/>
      <c r="G4" s="41"/>
      <c r="H4" s="41"/>
      <c r="I4" s="41"/>
      <c r="J4" s="41"/>
      <c r="K4" s="128"/>
      <c r="L4" s="31"/>
      <c r="M4" s="31"/>
      <c r="N4" s="31"/>
      <c r="O4" s="31"/>
      <c r="P4" s="31"/>
      <c r="Q4" s="31"/>
      <c r="R4" s="31"/>
      <c r="S4" s="31"/>
      <c r="T4" s="31"/>
      <c r="U4" s="31"/>
      <c r="V4" s="31"/>
      <c r="W4" s="31"/>
      <c r="X4" s="31"/>
      <c r="Y4" s="31"/>
      <c r="Z4" s="31"/>
    </row>
    <row r="5" spans="1:26" s="45" customFormat="1" ht="33.75">
      <c r="A5" s="42" t="s">
        <v>8</v>
      </c>
      <c r="B5" s="42" t="s">
        <v>9</v>
      </c>
      <c r="C5" s="42" t="s">
        <v>10</v>
      </c>
      <c r="D5" s="43" t="s">
        <v>11</v>
      </c>
      <c r="E5" s="43" t="s">
        <v>12</v>
      </c>
      <c r="F5" s="43" t="s">
        <v>13</v>
      </c>
      <c r="G5" s="43" t="s">
        <v>14</v>
      </c>
      <c r="H5" s="43" t="s">
        <v>15</v>
      </c>
      <c r="I5" s="43" t="s">
        <v>16</v>
      </c>
      <c r="J5" s="43" t="s">
        <v>307</v>
      </c>
      <c r="K5" s="75" t="s">
        <v>18</v>
      </c>
      <c r="L5" s="31"/>
      <c r="M5" s="31"/>
      <c r="N5" s="31"/>
      <c r="O5" s="31"/>
      <c r="P5" s="31"/>
      <c r="Q5" s="31"/>
      <c r="R5" s="31"/>
      <c r="S5" s="31"/>
      <c r="T5" s="31"/>
      <c r="U5" s="31"/>
      <c r="V5" s="31"/>
      <c r="W5" s="31"/>
      <c r="X5" s="31"/>
      <c r="Y5" s="31"/>
      <c r="Z5" s="31"/>
    </row>
    <row r="6" spans="1:26" s="49" customFormat="1">
      <c r="A6" s="46" t="s">
        <v>423</v>
      </c>
      <c r="B6" s="47"/>
      <c r="C6" s="47"/>
      <c r="D6" s="47"/>
      <c r="E6" s="47"/>
      <c r="F6" s="47"/>
      <c r="G6" s="47"/>
      <c r="H6" s="47"/>
      <c r="I6" s="47"/>
      <c r="J6" s="47"/>
      <c r="K6" s="132"/>
      <c r="L6" s="31"/>
      <c r="M6" s="31"/>
      <c r="N6" s="31"/>
      <c r="O6" s="31"/>
      <c r="P6" s="31"/>
      <c r="Q6" s="31"/>
      <c r="R6" s="31"/>
      <c r="S6" s="31"/>
      <c r="T6" s="31"/>
      <c r="U6" s="31"/>
      <c r="V6" s="31"/>
      <c r="W6" s="31"/>
      <c r="X6" s="31"/>
      <c r="Y6" s="31"/>
      <c r="Z6" s="31"/>
    </row>
    <row r="7" spans="1:26" s="49" customFormat="1" ht="105" customHeight="1">
      <c r="A7" s="192"/>
      <c r="B7" s="193"/>
      <c r="C7" s="194" t="s">
        <v>424</v>
      </c>
      <c r="D7" s="195" t="s">
        <v>22</v>
      </c>
      <c r="E7" s="196">
        <v>1</v>
      </c>
      <c r="F7" s="196">
        <v>100</v>
      </c>
      <c r="G7" s="197">
        <v>200</v>
      </c>
      <c r="H7" s="197">
        <f>ROUND(G7*(1-$H$2),2)</f>
        <v>200</v>
      </c>
      <c r="I7" s="198"/>
      <c r="J7" s="195"/>
      <c r="K7" s="199">
        <f>J7/F7</f>
        <v>0</v>
      </c>
      <c r="L7" s="31"/>
      <c r="M7" s="31"/>
      <c r="N7" s="31"/>
      <c r="O7" s="31"/>
      <c r="P7" s="31"/>
      <c r="Q7" s="31"/>
      <c r="R7" s="31"/>
      <c r="S7" s="31"/>
      <c r="T7" s="31"/>
      <c r="U7" s="31"/>
      <c r="V7" s="31"/>
      <c r="W7" s="31"/>
      <c r="X7" s="31"/>
      <c r="Y7" s="31"/>
      <c r="Z7" s="31"/>
    </row>
    <row r="8" spans="1:26" s="49" customFormat="1">
      <c r="A8" s="200"/>
      <c r="B8" s="134"/>
      <c r="C8" s="134"/>
      <c r="D8" s="134"/>
      <c r="E8" s="134"/>
      <c r="F8" s="134"/>
      <c r="G8" s="134"/>
      <c r="H8" s="135"/>
      <c r="I8" s="135"/>
      <c r="J8" s="134"/>
      <c r="K8" s="201"/>
      <c r="L8" s="31"/>
      <c r="M8" s="31"/>
      <c r="N8" s="31"/>
      <c r="O8" s="31"/>
      <c r="P8" s="31"/>
      <c r="Q8" s="31"/>
      <c r="R8" s="31"/>
      <c r="S8" s="31"/>
      <c r="T8" s="31"/>
      <c r="U8" s="31"/>
      <c r="V8" s="31"/>
      <c r="W8" s="31"/>
      <c r="X8" s="31"/>
      <c r="Y8" s="31"/>
      <c r="Z8" s="31"/>
    </row>
    <row r="9" spans="1:26" s="49" customFormat="1">
      <c r="A9" s="200"/>
      <c r="B9" s="134"/>
      <c r="C9" s="134"/>
      <c r="D9" s="134"/>
      <c r="E9" s="134"/>
      <c r="F9" s="134"/>
      <c r="G9" s="134"/>
      <c r="H9" s="135"/>
      <c r="I9" s="135"/>
      <c r="J9" s="134"/>
      <c r="K9" s="201"/>
      <c r="L9" s="31"/>
      <c r="M9" s="31"/>
      <c r="N9" s="31"/>
      <c r="O9" s="31"/>
      <c r="P9" s="31"/>
      <c r="Q9" s="31"/>
      <c r="R9" s="31"/>
      <c r="S9" s="31"/>
      <c r="T9" s="31"/>
      <c r="U9" s="31"/>
      <c r="V9" s="31"/>
      <c r="W9" s="31"/>
      <c r="X9" s="31"/>
      <c r="Y9" s="31"/>
      <c r="Z9" s="31"/>
    </row>
    <row r="10" spans="1:26" s="146" customFormat="1" ht="27" customHeight="1">
      <c r="A10" s="137"/>
      <c r="B10" s="202" t="s">
        <v>425</v>
      </c>
      <c r="C10" s="203" t="s">
        <v>426</v>
      </c>
      <c r="D10" s="148" t="s">
        <v>22</v>
      </c>
      <c r="E10" s="149">
        <v>10</v>
      </c>
      <c r="F10" s="149">
        <v>250</v>
      </c>
      <c r="G10" s="140">
        <v>2.02</v>
      </c>
      <c r="H10" s="141">
        <f>ROUND(G10*(1-$H$2),2)</f>
        <v>2.02</v>
      </c>
      <c r="I10" s="142">
        <f>H10*$I$3</f>
        <v>181.8</v>
      </c>
      <c r="J10" s="143"/>
      <c r="K10" s="144">
        <f>J10/F10</f>
        <v>0</v>
      </c>
      <c r="L10" s="145"/>
      <c r="M10" s="145"/>
      <c r="N10" s="145"/>
      <c r="O10" s="145"/>
      <c r="P10" s="145"/>
    </row>
    <row r="11" spans="1:26" s="146" customFormat="1" ht="293.25" outlineLevel="1">
      <c r="A11" s="242"/>
      <c r="B11" s="242"/>
      <c r="C11" s="204" t="s">
        <v>427</v>
      </c>
      <c r="D11" s="148"/>
      <c r="E11" s="149"/>
      <c r="F11" s="149"/>
      <c r="G11" s="140"/>
      <c r="H11" s="141"/>
      <c r="I11" s="142"/>
      <c r="J11" s="143"/>
      <c r="K11" s="144"/>
      <c r="L11" s="145"/>
      <c r="M11" s="145"/>
      <c r="N11" s="145"/>
      <c r="O11" s="145"/>
      <c r="P11" s="145"/>
    </row>
    <row r="12" spans="1:26" s="146" customFormat="1" ht="24.75" customHeight="1">
      <c r="A12" s="137"/>
      <c r="B12" s="202" t="s">
        <v>428</v>
      </c>
      <c r="C12" s="203" t="s">
        <v>429</v>
      </c>
      <c r="D12" s="148" t="s">
        <v>22</v>
      </c>
      <c r="E12" s="149">
        <v>10</v>
      </c>
      <c r="F12" s="149">
        <v>250</v>
      </c>
      <c r="G12" s="140">
        <v>2.02</v>
      </c>
      <c r="H12" s="141">
        <f>ROUND(G12*(1-$H$2),2)</f>
        <v>2.02</v>
      </c>
      <c r="I12" s="142">
        <f>H12*$I$3</f>
        <v>181.8</v>
      </c>
      <c r="J12" s="143"/>
      <c r="K12" s="144">
        <f>J12/F12</f>
        <v>0</v>
      </c>
      <c r="L12" s="145"/>
      <c r="M12" s="145"/>
      <c r="N12" s="145"/>
      <c r="O12" s="145"/>
      <c r="P12" s="145"/>
    </row>
    <row r="13" spans="1:26" s="146" customFormat="1" ht="338.25" customHeight="1" outlineLevel="1">
      <c r="A13" s="242"/>
      <c r="B13" s="242"/>
      <c r="C13" s="204" t="s">
        <v>430</v>
      </c>
      <c r="D13" s="148"/>
      <c r="E13" s="149"/>
      <c r="F13" s="149"/>
      <c r="G13" s="140"/>
      <c r="H13" s="141"/>
      <c r="I13" s="142"/>
      <c r="J13" s="143"/>
      <c r="K13" s="144"/>
      <c r="L13" s="145"/>
      <c r="M13" s="145"/>
      <c r="N13" s="145"/>
      <c r="O13" s="145"/>
      <c r="P13" s="145"/>
    </row>
    <row r="14" spans="1:26" s="146" customFormat="1" ht="24.75" customHeight="1">
      <c r="A14" s="137"/>
      <c r="B14" s="202" t="s">
        <v>431</v>
      </c>
      <c r="C14" s="203" t="s">
        <v>432</v>
      </c>
      <c r="D14" s="148" t="s">
        <v>22</v>
      </c>
      <c r="E14" s="149">
        <v>10</v>
      </c>
      <c r="F14" s="149">
        <v>250</v>
      </c>
      <c r="G14" s="140">
        <v>2.02</v>
      </c>
      <c r="H14" s="141">
        <f>ROUND(G14*(1-$H$2),2)</f>
        <v>2.02</v>
      </c>
      <c r="I14" s="142">
        <f>H14*$I$3</f>
        <v>181.8</v>
      </c>
      <c r="J14" s="143"/>
      <c r="K14" s="144">
        <f>J14/F14</f>
        <v>0</v>
      </c>
      <c r="L14" s="145"/>
      <c r="M14" s="145"/>
      <c r="N14" s="145"/>
      <c r="O14" s="145"/>
      <c r="P14" s="145"/>
    </row>
    <row r="15" spans="1:26" s="146" customFormat="1" ht="306" outlineLevel="1">
      <c r="A15" s="242"/>
      <c r="B15" s="242"/>
      <c r="C15" s="204" t="s">
        <v>433</v>
      </c>
      <c r="D15" s="148"/>
      <c r="E15" s="149"/>
      <c r="F15" s="149"/>
      <c r="G15" s="140"/>
      <c r="H15" s="141"/>
      <c r="I15" s="142"/>
      <c r="J15" s="143"/>
      <c r="K15" s="144"/>
      <c r="L15" s="145"/>
      <c r="M15" s="145"/>
      <c r="N15" s="145"/>
      <c r="O15" s="145"/>
      <c r="P15" s="145"/>
    </row>
    <row r="16" spans="1:26" s="146" customFormat="1" ht="24.75" customHeight="1">
      <c r="A16" s="137"/>
      <c r="B16" s="202" t="s">
        <v>434</v>
      </c>
      <c r="C16" s="203" t="s">
        <v>435</v>
      </c>
      <c r="D16" s="148" t="s">
        <v>22</v>
      </c>
      <c r="E16" s="149">
        <v>10</v>
      </c>
      <c r="F16" s="149">
        <v>250</v>
      </c>
      <c r="G16" s="140">
        <v>2.15</v>
      </c>
      <c r="H16" s="141">
        <f>ROUND(G16*(1-$H$2),2)</f>
        <v>2.15</v>
      </c>
      <c r="I16" s="142">
        <f>H16*$I$3</f>
        <v>193.5</v>
      </c>
      <c r="J16" s="143"/>
      <c r="K16" s="144">
        <f>J16/F16</f>
        <v>0</v>
      </c>
      <c r="L16" s="145"/>
      <c r="M16" s="145"/>
      <c r="N16" s="145"/>
      <c r="O16" s="145"/>
      <c r="P16" s="145"/>
    </row>
    <row r="17" spans="1:16" s="146" customFormat="1" ht="293.25" outlineLevel="1">
      <c r="A17" s="242"/>
      <c r="B17" s="242"/>
      <c r="C17" s="204" t="s">
        <v>436</v>
      </c>
      <c r="D17" s="148"/>
      <c r="E17" s="149"/>
      <c r="F17" s="149"/>
      <c r="G17" s="140"/>
      <c r="H17" s="141"/>
      <c r="I17" s="142"/>
      <c r="J17" s="143"/>
      <c r="K17" s="144"/>
      <c r="L17" s="145"/>
      <c r="M17" s="145"/>
      <c r="N17" s="145"/>
      <c r="O17" s="145"/>
      <c r="P17" s="145"/>
    </row>
    <row r="18" spans="1:16" s="146" customFormat="1" ht="24.75" customHeight="1">
      <c r="A18" s="137"/>
      <c r="B18" s="150" t="s">
        <v>437</v>
      </c>
      <c r="C18" s="204" t="s">
        <v>438</v>
      </c>
      <c r="D18" s="148" t="s">
        <v>22</v>
      </c>
      <c r="E18" s="149">
        <v>10</v>
      </c>
      <c r="F18" s="149">
        <v>250</v>
      </c>
      <c r="G18" s="140">
        <v>2.15</v>
      </c>
      <c r="H18" s="141">
        <f>ROUND(G18*(1-$H$2),2)</f>
        <v>2.15</v>
      </c>
      <c r="I18" s="142">
        <f>H18*$I$3</f>
        <v>193.5</v>
      </c>
      <c r="J18" s="143"/>
      <c r="K18" s="144">
        <f>J18/F18</f>
        <v>0</v>
      </c>
      <c r="L18" s="145"/>
      <c r="M18" s="145"/>
      <c r="N18" s="145"/>
      <c r="O18" s="145"/>
      <c r="P18" s="145"/>
    </row>
    <row r="19" spans="1:16" s="146" customFormat="1" ht="331.5" outlineLevel="1">
      <c r="A19" s="242"/>
      <c r="B19" s="242"/>
      <c r="C19" s="204" t="s">
        <v>439</v>
      </c>
      <c r="D19" s="148"/>
      <c r="E19" s="149"/>
      <c r="F19" s="149"/>
      <c r="G19" s="140"/>
      <c r="H19" s="141"/>
      <c r="I19" s="142"/>
      <c r="J19" s="143"/>
      <c r="K19" s="144"/>
      <c r="L19" s="145"/>
      <c r="M19" s="145"/>
      <c r="N19" s="145"/>
      <c r="O19" s="145"/>
      <c r="P19" s="145"/>
    </row>
    <row r="20" spans="1:16" s="146" customFormat="1" ht="24.75" customHeight="1">
      <c r="A20" s="137"/>
      <c r="B20" s="202" t="s">
        <v>440</v>
      </c>
      <c r="C20" s="203" t="s">
        <v>441</v>
      </c>
      <c r="D20" s="148" t="s">
        <v>22</v>
      </c>
      <c r="E20" s="149">
        <v>10</v>
      </c>
      <c r="F20" s="149">
        <v>250</v>
      </c>
      <c r="G20" s="140">
        <v>2.15</v>
      </c>
      <c r="H20" s="141">
        <f>ROUND(G20*(1-$H$2),2)</f>
        <v>2.15</v>
      </c>
      <c r="I20" s="142">
        <f>H20*$I$3</f>
        <v>193.5</v>
      </c>
      <c r="J20" s="143"/>
      <c r="K20" s="144">
        <f>J20/F20</f>
        <v>0</v>
      </c>
      <c r="L20" s="145"/>
      <c r="M20" s="145"/>
      <c r="N20" s="145"/>
      <c r="O20" s="145"/>
      <c r="P20" s="145"/>
    </row>
    <row r="21" spans="1:16" s="146" customFormat="1" ht="306" outlineLevel="1">
      <c r="A21" s="242"/>
      <c r="B21" s="242"/>
      <c r="C21" s="204" t="s">
        <v>442</v>
      </c>
      <c r="D21" s="148"/>
      <c r="E21" s="149"/>
      <c r="F21" s="149"/>
      <c r="G21" s="140"/>
      <c r="H21" s="141"/>
      <c r="I21" s="142"/>
      <c r="J21" s="143"/>
      <c r="K21" s="144"/>
      <c r="L21" s="145"/>
      <c r="M21" s="145"/>
      <c r="N21" s="145"/>
      <c r="O21" s="145"/>
      <c r="P21" s="145"/>
    </row>
    <row r="22" spans="1:16" s="146" customFormat="1" ht="24.75" customHeight="1">
      <c r="A22" s="137"/>
      <c r="B22" s="202" t="s">
        <v>443</v>
      </c>
      <c r="C22" s="203" t="s">
        <v>444</v>
      </c>
      <c r="D22" s="148" t="s">
        <v>22</v>
      </c>
      <c r="E22" s="149">
        <v>10</v>
      </c>
      <c r="F22" s="149">
        <v>250</v>
      </c>
      <c r="G22" s="140">
        <v>3.41</v>
      </c>
      <c r="H22" s="141">
        <f>ROUND(G22*(1-$H$2),2)</f>
        <v>3.41</v>
      </c>
      <c r="I22" s="142">
        <f>H22*$I$3</f>
        <v>306.90000000000003</v>
      </c>
      <c r="J22" s="143"/>
      <c r="K22" s="144">
        <f>J22/F22</f>
        <v>0</v>
      </c>
      <c r="L22" s="145"/>
      <c r="M22" s="145"/>
      <c r="N22" s="145"/>
      <c r="O22" s="145"/>
      <c r="P22" s="145"/>
    </row>
    <row r="23" spans="1:16" s="146" customFormat="1" ht="280.5" outlineLevel="1">
      <c r="A23" s="242"/>
      <c r="B23" s="242"/>
      <c r="C23" s="204" t="s">
        <v>445</v>
      </c>
      <c r="D23" s="148"/>
      <c r="E23" s="149"/>
      <c r="F23" s="149"/>
      <c r="G23" s="140"/>
      <c r="H23" s="141"/>
      <c r="I23" s="142"/>
      <c r="J23" s="143"/>
      <c r="K23" s="144"/>
      <c r="L23" s="145"/>
      <c r="M23" s="145"/>
      <c r="N23" s="145"/>
      <c r="O23" s="145"/>
      <c r="P23" s="145"/>
    </row>
    <row r="24" spans="1:16" s="146" customFormat="1" ht="24.75" customHeight="1">
      <c r="A24" s="137"/>
      <c r="B24" s="202" t="s">
        <v>446</v>
      </c>
      <c r="C24" s="205" t="s">
        <v>447</v>
      </c>
      <c r="D24" s="148" t="s">
        <v>22</v>
      </c>
      <c r="E24" s="149">
        <v>10</v>
      </c>
      <c r="F24" s="149">
        <v>120</v>
      </c>
      <c r="G24" s="140">
        <v>2.2999999999999998</v>
      </c>
      <c r="H24" s="141">
        <f>ROUND(G24*(1-$H$2),2)</f>
        <v>2.2999999999999998</v>
      </c>
      <c r="I24" s="142">
        <f>H24*$I$3</f>
        <v>206.99999999999997</v>
      </c>
      <c r="J24" s="143"/>
      <c r="K24" s="144">
        <f>J24/F24</f>
        <v>0</v>
      </c>
      <c r="L24" s="145"/>
      <c r="M24" s="145"/>
      <c r="N24" s="145"/>
      <c r="O24" s="145"/>
      <c r="P24" s="145"/>
    </row>
    <row r="25" spans="1:16" s="146" customFormat="1" ht="242.25" outlineLevel="1">
      <c r="A25" s="242"/>
      <c r="B25" s="242"/>
      <c r="C25" s="206" t="s">
        <v>448</v>
      </c>
      <c r="D25" s="148"/>
      <c r="E25" s="149"/>
      <c r="F25" s="149"/>
      <c r="G25" s="140"/>
      <c r="H25" s="141"/>
      <c r="I25" s="142"/>
      <c r="J25" s="143"/>
      <c r="K25" s="144"/>
      <c r="L25" s="145"/>
      <c r="M25" s="145"/>
      <c r="N25" s="145"/>
      <c r="O25" s="145"/>
      <c r="P25" s="145"/>
    </row>
    <row r="26" spans="1:16" s="146" customFormat="1" ht="24.75" customHeight="1">
      <c r="A26" s="137"/>
      <c r="B26" s="202" t="s">
        <v>449</v>
      </c>
      <c r="C26" s="207" t="s">
        <v>450</v>
      </c>
      <c r="D26" s="148" t="s">
        <v>22</v>
      </c>
      <c r="E26" s="149">
        <v>10</v>
      </c>
      <c r="F26" s="149">
        <v>120</v>
      </c>
      <c r="G26" s="140">
        <v>4.67</v>
      </c>
      <c r="H26" s="141">
        <f>ROUND(G26*(1-$H$2),2)</f>
        <v>4.67</v>
      </c>
      <c r="I26" s="142">
        <f>H26*$I$3</f>
        <v>420.3</v>
      </c>
      <c r="J26" s="143"/>
      <c r="K26" s="144">
        <f>J26/F26</f>
        <v>0</v>
      </c>
      <c r="L26" s="145"/>
      <c r="M26" s="145"/>
      <c r="N26" s="145"/>
      <c r="O26" s="145"/>
      <c r="P26" s="145"/>
    </row>
    <row r="27" spans="1:16" s="146" customFormat="1" ht="242.25" outlineLevel="1">
      <c r="A27" s="242"/>
      <c r="B27" s="242"/>
      <c r="C27" s="208" t="s">
        <v>451</v>
      </c>
      <c r="D27" s="209"/>
      <c r="E27" s="210"/>
      <c r="F27" s="210"/>
      <c r="G27" s="211"/>
      <c r="H27" s="212"/>
      <c r="I27" s="213"/>
      <c r="J27" s="214"/>
      <c r="K27" s="215"/>
      <c r="L27" s="145"/>
      <c r="M27" s="145"/>
      <c r="N27" s="145"/>
      <c r="O27" s="145"/>
      <c r="P27" s="145"/>
    </row>
    <row r="29" spans="1:16" s="49" customFormat="1">
      <c r="A29" s="26"/>
      <c r="B29" s="26"/>
      <c r="C29" s="26"/>
      <c r="D29" s="26"/>
    </row>
    <row r="30" spans="1:16" ht="15" customHeight="1">
      <c r="E30" s="31"/>
      <c r="F30" s="31"/>
      <c r="G30" s="31"/>
      <c r="H30" s="31"/>
      <c r="I30" s="31"/>
      <c r="J30" s="31"/>
      <c r="K30" s="31"/>
      <c r="L30" s="31"/>
      <c r="M30" s="31"/>
      <c r="N30" s="31"/>
      <c r="O30" s="31"/>
      <c r="P30" s="31"/>
    </row>
    <row r="31" spans="1:16">
      <c r="E31" s="31"/>
      <c r="F31" s="31"/>
      <c r="G31" s="31"/>
      <c r="H31" s="31"/>
      <c r="I31" s="31"/>
      <c r="J31" s="31"/>
      <c r="K31" s="31"/>
      <c r="L31" s="31"/>
      <c r="M31" s="31"/>
      <c r="N31" s="31"/>
      <c r="O31" s="31"/>
      <c r="P31" s="31"/>
    </row>
    <row r="32" spans="1:16" ht="16.5" customHeight="1">
      <c r="E32" s="31"/>
      <c r="F32" s="31"/>
      <c r="G32" s="31"/>
      <c r="H32" s="31"/>
      <c r="I32" s="31"/>
      <c r="J32" s="31"/>
      <c r="K32" s="31"/>
      <c r="L32" s="31"/>
      <c r="M32" s="31"/>
      <c r="N32" s="31"/>
      <c r="O32" s="31"/>
      <c r="P32" s="31"/>
    </row>
    <row r="33" spans="5:16" ht="15" customHeight="1">
      <c r="E33" s="31"/>
      <c r="F33" s="31"/>
      <c r="G33" s="31"/>
      <c r="H33" s="31"/>
      <c r="I33" s="31"/>
      <c r="J33" s="31"/>
      <c r="K33" s="31"/>
      <c r="L33" s="31"/>
      <c r="M33" s="31"/>
      <c r="N33" s="31"/>
      <c r="O33" s="31"/>
      <c r="P33" s="31"/>
    </row>
    <row r="34" spans="5:16">
      <c r="E34" s="31"/>
      <c r="F34" s="31"/>
      <c r="G34" s="31"/>
      <c r="H34" s="31"/>
      <c r="I34" s="31"/>
      <c r="J34" s="31"/>
      <c r="K34" s="31"/>
      <c r="L34" s="31"/>
      <c r="M34" s="31"/>
      <c r="N34" s="31"/>
      <c r="O34" s="31"/>
      <c r="P34" s="31"/>
    </row>
    <row r="35" spans="5:16" ht="16.5" customHeight="1">
      <c r="E35" s="31"/>
      <c r="F35" s="31"/>
      <c r="G35" s="31"/>
      <c r="H35" s="31"/>
      <c r="I35" s="31"/>
      <c r="J35" s="31"/>
      <c r="K35" s="31"/>
      <c r="L35" s="31"/>
      <c r="M35" s="31"/>
      <c r="N35" s="31"/>
      <c r="O35" s="31"/>
      <c r="P35" s="31"/>
    </row>
    <row r="36" spans="5:16">
      <c r="E36" s="31"/>
      <c r="F36" s="31"/>
      <c r="G36" s="31"/>
      <c r="H36" s="31"/>
      <c r="I36" s="31"/>
      <c r="J36" s="31"/>
      <c r="K36" s="31"/>
      <c r="L36" s="31"/>
      <c r="M36" s="31"/>
      <c r="N36" s="31"/>
      <c r="O36" s="31"/>
      <c r="P36" s="31"/>
    </row>
    <row r="37" spans="5:16">
      <c r="E37" s="31"/>
      <c r="F37" s="31"/>
      <c r="G37" s="31"/>
      <c r="H37" s="31"/>
      <c r="I37" s="31"/>
      <c r="J37" s="31"/>
      <c r="K37" s="31"/>
      <c r="L37" s="31"/>
      <c r="M37" s="31"/>
      <c r="N37" s="31"/>
      <c r="O37" s="31"/>
      <c r="P37" s="31"/>
    </row>
    <row r="38" spans="5:16">
      <c r="E38" s="31"/>
      <c r="F38" s="31"/>
      <c r="G38" s="31"/>
      <c r="H38" s="31"/>
      <c r="I38" s="31"/>
      <c r="J38" s="31"/>
      <c r="K38" s="31"/>
      <c r="L38" s="31"/>
      <c r="M38" s="31"/>
      <c r="N38" s="31"/>
      <c r="O38" s="31"/>
      <c r="P38" s="31"/>
    </row>
    <row r="39" spans="5:16">
      <c r="E39" s="31"/>
      <c r="F39" s="31"/>
      <c r="G39" s="31"/>
      <c r="H39" s="31"/>
      <c r="I39" s="31"/>
      <c r="J39" s="31"/>
      <c r="K39" s="31"/>
      <c r="L39" s="31"/>
      <c r="M39" s="31"/>
      <c r="N39" s="31"/>
      <c r="O39" s="31"/>
      <c r="P39" s="31"/>
    </row>
    <row r="40" spans="5:16">
      <c r="E40" s="31"/>
      <c r="F40" s="31"/>
      <c r="G40" s="31"/>
      <c r="H40" s="31"/>
      <c r="I40" s="31"/>
      <c r="J40" s="31"/>
      <c r="K40" s="31"/>
      <c r="L40" s="31"/>
      <c r="M40" s="31"/>
      <c r="N40" s="31"/>
      <c r="O40" s="31"/>
      <c r="P40" s="31"/>
    </row>
  </sheetData>
  <mergeCells count="9">
    <mergeCell ref="A21:B21"/>
    <mergeCell ref="A23:B23"/>
    <mergeCell ref="A25:B25"/>
    <mergeCell ref="A27:B27"/>
    <mergeCell ref="A11:B11"/>
    <mergeCell ref="A13:B13"/>
    <mergeCell ref="A15:B15"/>
    <mergeCell ref="A17:B17"/>
    <mergeCell ref="A19:B19"/>
  </mergeCells>
  <conditionalFormatting sqref="I8:I9">
    <cfRule type="cellIs" dxfId="21" priority="2" operator="equal">
      <formula>0</formula>
    </cfRule>
  </conditionalFormatting>
  <conditionalFormatting sqref="I11:I26">
    <cfRule type="cellIs" dxfId="20" priority="3" operator="equal">
      <formula>0</formula>
    </cfRule>
  </conditionalFormatting>
  <conditionalFormatting sqref="I27">
    <cfRule type="cellIs" dxfId="19" priority="4" operator="equal">
      <formula>0</formula>
    </cfRule>
  </conditionalFormatting>
  <conditionalFormatting sqref="K11:K26">
    <cfRule type="cellIs" dxfId="18" priority="5" operator="equal">
      <formula>0</formula>
    </cfRule>
  </conditionalFormatting>
  <conditionalFormatting sqref="I10">
    <cfRule type="cellIs" dxfId="17" priority="6" operator="equal">
      <formula>0</formula>
    </cfRule>
  </conditionalFormatting>
  <conditionalFormatting sqref="K10">
    <cfRule type="cellIs" dxfId="16" priority="7" operator="equal">
      <formula>0</formula>
    </cfRule>
  </conditionalFormatting>
  <conditionalFormatting sqref="K27">
    <cfRule type="cellIs" dxfId="15" priority="8" operator="equal">
      <formula>0</formula>
    </cfRule>
  </conditionalFormatting>
  <conditionalFormatting sqref="K7">
    <cfRule type="cellIs" dxfId="14" priority="9" operator="equal">
      <formula>0</formula>
    </cfRule>
  </conditionalFormatting>
  <pageMargins left="0.70833333333333304" right="0.70833333333333304" top="0.74791666666666701" bottom="0.74791666666666701" header="0.51180555555555496" footer="0.51180555555555496"/>
  <pageSetup paperSize="9"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pageSetUpPr fitToPage="1"/>
  </sheetPr>
  <dimension ref="A1:AMJ314"/>
  <sheetViews>
    <sheetView zoomScaleNormal="100" workbookViewId="0">
      <pane xSplit="2" ySplit="5" topLeftCell="C6" activePane="bottomRight" state="frozen"/>
      <selection pane="topRight" activeCell="C1" sqref="C1"/>
      <selection pane="bottomLeft" activeCell="A6" sqref="A6"/>
      <selection pane="bottomRight" activeCell="L54" sqref="L54"/>
    </sheetView>
  </sheetViews>
  <sheetFormatPr defaultColWidth="9.140625" defaultRowHeight="15"/>
  <cols>
    <col min="1" max="1" width="19" style="26" customWidth="1"/>
    <col min="2" max="2" width="65.7109375" style="26" customWidth="1"/>
    <col min="3" max="3" width="7.7109375" style="26" customWidth="1"/>
    <col min="4" max="8" width="12.7109375" style="26" customWidth="1"/>
    <col min="9" max="9" width="14.7109375" style="26" customWidth="1"/>
    <col min="10" max="10" width="12.7109375" style="153" customWidth="1"/>
    <col min="11" max="11" width="12.7109375" style="26" hidden="1" customWidth="1"/>
    <col min="12" max="12" width="21.140625" style="26" customWidth="1"/>
    <col min="13" max="1024" width="9.140625" style="26"/>
  </cols>
  <sheetData>
    <row r="1" spans="1:26" ht="23.45" customHeight="1">
      <c r="A1" s="27"/>
      <c r="B1" s="27"/>
      <c r="C1" s="27"/>
      <c r="D1" s="27"/>
      <c r="E1" s="27"/>
      <c r="F1" s="28"/>
      <c r="G1" s="28"/>
      <c r="H1" s="28"/>
      <c r="I1" s="28"/>
      <c r="J1" s="29"/>
      <c r="K1" s="28"/>
      <c r="L1" s="31"/>
      <c r="M1" s="31"/>
      <c r="N1" s="31"/>
      <c r="O1" s="31"/>
      <c r="P1" s="31"/>
      <c r="Q1" s="31"/>
      <c r="R1" s="31"/>
      <c r="S1" s="31"/>
      <c r="T1" s="31"/>
      <c r="U1" s="31"/>
      <c r="V1" s="31"/>
      <c r="W1" s="31"/>
      <c r="X1" s="31"/>
      <c r="Y1" s="31"/>
      <c r="Z1" s="31"/>
    </row>
    <row r="2" spans="1:26" ht="21" customHeight="1">
      <c r="A2" s="32"/>
      <c r="B2" s="27"/>
      <c r="C2" s="27"/>
      <c r="D2" s="27"/>
      <c r="E2" s="27"/>
      <c r="F2" s="33"/>
      <c r="G2" s="34"/>
      <c r="H2" s="34"/>
      <c r="I2" s="35">
        <f>SUM(K8:K543)</f>
        <v>0</v>
      </c>
      <c r="J2" s="36">
        <f>SUM(J8:J552)</f>
        <v>0</v>
      </c>
      <c r="K2" s="34"/>
      <c r="L2" s="31"/>
      <c r="M2" s="31"/>
      <c r="N2" s="31"/>
      <c r="O2" s="31"/>
      <c r="P2" s="31"/>
      <c r="Q2" s="31"/>
      <c r="R2" s="31"/>
      <c r="S2" s="31"/>
      <c r="T2" s="31"/>
      <c r="U2" s="31"/>
      <c r="V2" s="31"/>
      <c r="W2" s="31"/>
      <c r="X2" s="31"/>
      <c r="Y2" s="31"/>
      <c r="Z2" s="31"/>
    </row>
    <row r="3" spans="1:26" ht="21" customHeight="1">
      <c r="A3" s="32"/>
      <c r="B3" s="27"/>
      <c r="C3" s="27"/>
      <c r="D3" s="27"/>
      <c r="E3" s="27"/>
      <c r="F3" s="33" t="s">
        <v>7</v>
      </c>
      <c r="G3" s="37"/>
      <c r="H3" s="37">
        <v>90</v>
      </c>
      <c r="I3" s="38">
        <f>I2*H3</f>
        <v>0</v>
      </c>
      <c r="J3" s="216"/>
      <c r="K3" s="37"/>
      <c r="L3" s="31"/>
      <c r="M3" s="31"/>
      <c r="N3" s="31"/>
      <c r="O3" s="31"/>
      <c r="P3" s="31"/>
      <c r="Q3" s="31"/>
      <c r="R3" s="31"/>
      <c r="S3" s="31"/>
      <c r="T3" s="31"/>
      <c r="U3" s="31"/>
      <c r="V3" s="31"/>
      <c r="W3" s="31"/>
      <c r="X3" s="31"/>
      <c r="Y3" s="31"/>
      <c r="Z3" s="31"/>
    </row>
    <row r="4" spans="1:26" ht="5.45" customHeight="1">
      <c r="A4" s="40"/>
      <c r="B4" s="41"/>
      <c r="C4" s="41"/>
      <c r="D4" s="41"/>
      <c r="E4" s="41"/>
      <c r="F4" s="41"/>
      <c r="G4" s="41"/>
      <c r="H4" s="41"/>
      <c r="I4" s="41"/>
      <c r="J4" s="41"/>
      <c r="K4" s="41"/>
      <c r="L4" s="31"/>
      <c r="M4" s="31"/>
      <c r="N4" s="31"/>
      <c r="O4" s="31"/>
      <c r="P4" s="31"/>
      <c r="Q4" s="31"/>
      <c r="R4" s="31"/>
      <c r="S4" s="31"/>
      <c r="T4" s="31"/>
      <c r="U4" s="31"/>
      <c r="V4" s="31"/>
      <c r="W4" s="31"/>
      <c r="X4" s="31"/>
      <c r="Y4" s="31"/>
      <c r="Z4" s="31"/>
    </row>
    <row r="5" spans="1:26" s="45" customFormat="1" ht="33.75">
      <c r="A5" s="42" t="s">
        <v>9</v>
      </c>
      <c r="B5" s="42" t="s">
        <v>452</v>
      </c>
      <c r="C5" s="42" t="s">
        <v>11</v>
      </c>
      <c r="D5" s="43" t="s">
        <v>12</v>
      </c>
      <c r="E5" s="43" t="s">
        <v>13</v>
      </c>
      <c r="F5" s="43" t="s">
        <v>14</v>
      </c>
      <c r="G5" s="43" t="s">
        <v>15</v>
      </c>
      <c r="H5" s="43" t="s">
        <v>16</v>
      </c>
      <c r="I5" s="43" t="s">
        <v>453</v>
      </c>
      <c r="J5" s="43" t="s">
        <v>18</v>
      </c>
      <c r="K5" s="43" t="s">
        <v>80</v>
      </c>
      <c r="L5" s="31"/>
      <c r="M5" s="31"/>
      <c r="N5" s="31"/>
      <c r="O5" s="31"/>
      <c r="P5" s="31"/>
      <c r="Q5" s="31"/>
      <c r="R5" s="31"/>
      <c r="S5" s="31"/>
      <c r="T5" s="31"/>
      <c r="U5" s="31"/>
      <c r="V5" s="31"/>
      <c r="W5" s="31"/>
      <c r="X5" s="31"/>
      <c r="Y5" s="31"/>
      <c r="Z5" s="31"/>
    </row>
    <row r="6" spans="1:26" s="49" customFormat="1">
      <c r="A6" s="217" t="s">
        <v>0</v>
      </c>
      <c r="B6" s="47"/>
      <c r="C6" s="47"/>
      <c r="D6" s="47"/>
      <c r="E6" s="47"/>
      <c r="F6" s="218" t="s">
        <v>6</v>
      </c>
      <c r="G6" s="219">
        <f>'маски-полумаски'!H2</f>
        <v>0</v>
      </c>
      <c r="H6" s="47"/>
      <c r="I6" s="47"/>
      <c r="J6" s="48"/>
      <c r="K6" s="220"/>
      <c r="L6" s="31"/>
      <c r="M6" s="31"/>
      <c r="N6" s="31"/>
      <c r="O6" s="31"/>
      <c r="P6" s="31"/>
      <c r="Q6" s="31"/>
      <c r="R6" s="31"/>
      <c r="S6" s="31"/>
      <c r="T6" s="31"/>
      <c r="U6" s="31"/>
      <c r="V6" s="31"/>
      <c r="W6" s="31"/>
      <c r="X6" s="31"/>
      <c r="Y6" s="31"/>
      <c r="Z6" s="31"/>
    </row>
    <row r="7" spans="1:26" s="49" customFormat="1">
      <c r="A7" s="50" t="s">
        <v>19</v>
      </c>
      <c r="B7" s="47"/>
      <c r="C7" s="47"/>
      <c r="D7" s="47"/>
      <c r="E7" s="47"/>
      <c r="F7" s="47"/>
      <c r="G7" s="47"/>
      <c r="H7" s="47"/>
      <c r="I7" s="47"/>
      <c r="J7" s="48"/>
      <c r="K7" s="221"/>
      <c r="L7" s="31"/>
      <c r="M7" s="31"/>
      <c r="N7" s="31"/>
      <c r="O7" s="31"/>
      <c r="P7" s="31"/>
      <c r="Q7" s="31"/>
      <c r="R7" s="31"/>
      <c r="S7" s="31"/>
      <c r="T7" s="31"/>
      <c r="U7" s="31"/>
      <c r="V7" s="31"/>
      <c r="W7" s="31"/>
      <c r="X7" s="31"/>
      <c r="Y7" s="31"/>
      <c r="Z7" s="31"/>
    </row>
    <row r="8" spans="1:26" s="45" customFormat="1" ht="27.75" customHeight="1">
      <c r="A8" s="61" t="s">
        <v>20</v>
      </c>
      <c r="B8" s="222" t="s">
        <v>454</v>
      </c>
      <c r="C8" s="160" t="str">
        <f>VLOOKUP($A8,'маски-полумаски'!$B:$K,3,0)</f>
        <v>шт</v>
      </c>
      <c r="D8" s="55">
        <f>VLOOKUP($A8,'маски-полумаски'!$B:$K,4,0)</f>
        <v>1</v>
      </c>
      <c r="E8" s="55">
        <f>VLOOKUP($A8,'маски-полумаски'!$B:$K,5,0)</f>
        <v>1</v>
      </c>
      <c r="F8" s="80">
        <f>VLOOKUP($A8,'маски-полумаски'!$B:$K,6,0)</f>
        <v>17.86</v>
      </c>
      <c r="G8" s="80">
        <f t="shared" ref="G8:G23" si="0">ROUND(F8*(1-$G$6),2)</f>
        <v>17.86</v>
      </c>
      <c r="H8" s="223">
        <f t="shared" ref="H8:H23" si="1">G8*$H$3</f>
        <v>1607.3999999999999</v>
      </c>
      <c r="I8" s="55">
        <f>VLOOKUP(A8,'маски-полумаски'!B:J,9,0)</f>
        <v>0</v>
      </c>
      <c r="J8" s="224">
        <f t="shared" ref="J8:J23" si="2">I8/E8</f>
        <v>0</v>
      </c>
      <c r="K8" s="225">
        <f t="shared" ref="K8:K23" si="3">G8*I8</f>
        <v>0</v>
      </c>
    </row>
    <row r="9" spans="1:26" s="45" customFormat="1" ht="27.75" customHeight="1">
      <c r="A9" s="61" t="s">
        <v>23</v>
      </c>
      <c r="B9" s="222" t="s">
        <v>455</v>
      </c>
      <c r="C9" s="160" t="str">
        <f>VLOOKUP($A9,'маски-полумаски'!$B:$K,3,0)</f>
        <v>шт</v>
      </c>
      <c r="D9" s="55">
        <f>VLOOKUP($A9,'маски-полумаски'!$B:$K,4,0)</f>
        <v>1</v>
      </c>
      <c r="E9" s="55">
        <f>VLOOKUP($A9,'маски-полумаски'!$B:$K,5,0)</f>
        <v>1</v>
      </c>
      <c r="F9" s="80">
        <f>VLOOKUP($A9,'маски-полумаски'!$B:$K,6,0)</f>
        <v>17.86</v>
      </c>
      <c r="G9" s="80">
        <f t="shared" si="0"/>
        <v>17.86</v>
      </c>
      <c r="H9" s="223">
        <f t="shared" si="1"/>
        <v>1607.3999999999999</v>
      </c>
      <c r="I9" s="55">
        <f>VLOOKUP(A9,'маски-полумаски'!B:J,9,0)</f>
        <v>0</v>
      </c>
      <c r="J9" s="224">
        <f t="shared" si="2"/>
        <v>0</v>
      </c>
      <c r="K9" s="225">
        <f t="shared" si="3"/>
        <v>0</v>
      </c>
    </row>
    <row r="10" spans="1:26" s="45" customFormat="1" ht="25.5">
      <c r="A10" s="61" t="s">
        <v>24</v>
      </c>
      <c r="B10" s="222" t="s">
        <v>456</v>
      </c>
      <c r="C10" s="160" t="str">
        <f>VLOOKUP($A10,'маски-полумаски'!$B:$K,3,0)</f>
        <v>шт</v>
      </c>
      <c r="D10" s="55">
        <f>VLOOKUP($A10,'маски-полумаски'!$B:$K,4,0)</f>
        <v>1</v>
      </c>
      <c r="E10" s="55">
        <f>VLOOKUP($A10,'маски-полумаски'!$B:$K,5,0)</f>
        <v>1</v>
      </c>
      <c r="F10" s="80">
        <f>VLOOKUP($A10,'маски-полумаски'!$B:$K,6,0)</f>
        <v>19</v>
      </c>
      <c r="G10" s="80">
        <f t="shared" si="0"/>
        <v>19</v>
      </c>
      <c r="H10" s="223">
        <f t="shared" si="1"/>
        <v>1710</v>
      </c>
      <c r="I10" s="55">
        <f>VLOOKUP(A10,'маски-полумаски'!B:J,9,0)</f>
        <v>0</v>
      </c>
      <c r="J10" s="224">
        <f t="shared" si="2"/>
        <v>0</v>
      </c>
      <c r="K10" s="225">
        <f t="shared" si="3"/>
        <v>0</v>
      </c>
    </row>
    <row r="11" spans="1:26" s="49" customFormat="1" ht="25.5">
      <c r="A11" s="61" t="s">
        <v>26</v>
      </c>
      <c r="B11" s="222" t="s">
        <v>457</v>
      </c>
      <c r="C11" s="160" t="str">
        <f>VLOOKUP($A11,'маски-полумаски'!$B:$K,3,0)</f>
        <v>шт</v>
      </c>
      <c r="D11" s="55">
        <f>VLOOKUP($A11,'маски-полумаски'!$B:$K,4,0)</f>
        <v>1</v>
      </c>
      <c r="E11" s="55">
        <f>VLOOKUP($A11,'маски-полумаски'!$B:$K,5,0)</f>
        <v>1</v>
      </c>
      <c r="F11" s="80">
        <f>VLOOKUP($A11,'маски-полумаски'!$B:$K,6,0)</f>
        <v>19</v>
      </c>
      <c r="G11" s="80">
        <f t="shared" si="0"/>
        <v>19</v>
      </c>
      <c r="H11" s="223">
        <f t="shared" si="1"/>
        <v>1710</v>
      </c>
      <c r="I11" s="55">
        <f>VLOOKUP(A11,'маски-полумаски'!B:J,9,0)</f>
        <v>0</v>
      </c>
      <c r="J11" s="224">
        <f t="shared" si="2"/>
        <v>0</v>
      </c>
      <c r="K11" s="225">
        <f t="shared" si="3"/>
        <v>0</v>
      </c>
    </row>
    <row r="12" spans="1:26" s="49" customFormat="1" ht="25.5">
      <c r="A12" s="61" t="s">
        <v>27</v>
      </c>
      <c r="B12" s="222" t="s">
        <v>458</v>
      </c>
      <c r="C12" s="160" t="str">
        <f>VLOOKUP($A12,'маски-полумаски'!$B:$K,3,0)</f>
        <v>шт</v>
      </c>
      <c r="D12" s="55">
        <f>VLOOKUP($A12,'маски-полумаски'!$B:$K,4,0)</f>
        <v>1</v>
      </c>
      <c r="E12" s="55">
        <f>VLOOKUP($A12,'маски-полумаски'!$B:$K,5,0)</f>
        <v>1</v>
      </c>
      <c r="F12" s="80">
        <f>VLOOKUP($A12,'маски-полумаски'!$B:$K,6,0)</f>
        <v>19</v>
      </c>
      <c r="G12" s="80">
        <f t="shared" si="0"/>
        <v>19</v>
      </c>
      <c r="H12" s="223">
        <f t="shared" si="1"/>
        <v>1710</v>
      </c>
      <c r="I12" s="55">
        <f>VLOOKUP(A12,'маски-полумаски'!B:J,9,0)</f>
        <v>0</v>
      </c>
      <c r="J12" s="224">
        <f t="shared" si="2"/>
        <v>0</v>
      </c>
      <c r="K12" s="225">
        <f t="shared" si="3"/>
        <v>0</v>
      </c>
    </row>
    <row r="13" spans="1:26" ht="25.5">
      <c r="A13" s="61" t="s">
        <v>28</v>
      </c>
      <c r="B13" s="222" t="s">
        <v>459</v>
      </c>
      <c r="C13" s="160" t="str">
        <f>VLOOKUP($A13,'маски-полумаски'!$B:$K,3,0)</f>
        <v>шт</v>
      </c>
      <c r="D13" s="55">
        <f>VLOOKUP($A13,'маски-полумаски'!$B:$K,4,0)</f>
        <v>1</v>
      </c>
      <c r="E13" s="55">
        <f>VLOOKUP($A13,'маски-полумаски'!$B:$K,5,0)</f>
        <v>1</v>
      </c>
      <c r="F13" s="80">
        <f>VLOOKUP($A13,'маски-полумаски'!$B:$K,6,0)</f>
        <v>17.82</v>
      </c>
      <c r="G13" s="80">
        <f t="shared" si="0"/>
        <v>17.82</v>
      </c>
      <c r="H13" s="223">
        <f t="shared" si="1"/>
        <v>1603.8</v>
      </c>
      <c r="I13" s="55">
        <f>VLOOKUP(A13,'маски-полумаски'!B:J,9,0)</f>
        <v>0</v>
      </c>
      <c r="J13" s="224">
        <f t="shared" si="2"/>
        <v>0</v>
      </c>
      <c r="K13" s="225">
        <f t="shared" si="3"/>
        <v>0</v>
      </c>
    </row>
    <row r="14" spans="1:26" ht="25.5">
      <c r="A14" s="61" t="s">
        <v>30</v>
      </c>
      <c r="B14" s="222" t="s">
        <v>460</v>
      </c>
      <c r="C14" s="160" t="str">
        <f>VLOOKUP($A14,'маски-полумаски'!$B:$K,3,0)</f>
        <v>шт</v>
      </c>
      <c r="D14" s="55">
        <f>VLOOKUP($A14,'маски-полумаски'!$B:$K,4,0)</f>
        <v>1</v>
      </c>
      <c r="E14" s="55">
        <f>VLOOKUP($A14,'маски-полумаски'!$B:$K,5,0)</f>
        <v>1</v>
      </c>
      <c r="F14" s="80">
        <f>VLOOKUP($A14,'маски-полумаски'!$B:$K,6,0)</f>
        <v>17.82</v>
      </c>
      <c r="G14" s="80">
        <f t="shared" si="0"/>
        <v>17.82</v>
      </c>
      <c r="H14" s="223">
        <f t="shared" si="1"/>
        <v>1603.8</v>
      </c>
      <c r="I14" s="55">
        <f>VLOOKUP(A14,'маски-полумаски'!B:J,9,0)</f>
        <v>0</v>
      </c>
      <c r="J14" s="224">
        <f t="shared" si="2"/>
        <v>0</v>
      </c>
      <c r="K14" s="225">
        <f t="shared" si="3"/>
        <v>0</v>
      </c>
    </row>
    <row r="15" spans="1:26" ht="25.5">
      <c r="A15" s="61" t="s">
        <v>31</v>
      </c>
      <c r="B15" s="222" t="s">
        <v>461</v>
      </c>
      <c r="C15" s="160" t="str">
        <f>VLOOKUP($A15,'маски-полумаски'!$B:$K,3,0)</f>
        <v>шт</v>
      </c>
      <c r="D15" s="55">
        <f>VLOOKUP($A15,'маски-полумаски'!$B:$K,4,0)</f>
        <v>1</v>
      </c>
      <c r="E15" s="55">
        <f>VLOOKUP($A15,'маски-полумаски'!$B:$K,5,0)</f>
        <v>1</v>
      </c>
      <c r="F15" s="80">
        <f>VLOOKUP($A15,'маски-полумаски'!$B:$K,6,0)</f>
        <v>17.82</v>
      </c>
      <c r="G15" s="80">
        <f t="shared" si="0"/>
        <v>17.82</v>
      </c>
      <c r="H15" s="223">
        <f t="shared" si="1"/>
        <v>1603.8</v>
      </c>
      <c r="I15" s="55">
        <f>VLOOKUP(A15,'маски-полумаски'!B:J,9,0)</f>
        <v>0</v>
      </c>
      <c r="J15" s="224">
        <f t="shared" si="2"/>
        <v>0</v>
      </c>
      <c r="K15" s="225">
        <f t="shared" si="3"/>
        <v>0</v>
      </c>
    </row>
    <row r="16" spans="1:26" ht="25.5">
      <c r="A16" s="61" t="s">
        <v>32</v>
      </c>
      <c r="B16" s="222" t="s">
        <v>462</v>
      </c>
      <c r="C16" s="160" t="str">
        <f>VLOOKUP($A16,'маски-полумаски'!$B:$K,3,0)</f>
        <v>шт</v>
      </c>
      <c r="D16" s="55">
        <f>VLOOKUP($A16,'маски-полумаски'!$B:$K,4,0)</f>
        <v>1</v>
      </c>
      <c r="E16" s="55">
        <f>VLOOKUP($A16,'маски-полумаски'!$B:$K,5,0)</f>
        <v>10</v>
      </c>
      <c r="F16" s="80">
        <f>VLOOKUP($A16,'маски-полумаски'!$B:$K,6,0)</f>
        <v>8.99</v>
      </c>
      <c r="G16" s="80">
        <f t="shared" si="0"/>
        <v>8.99</v>
      </c>
      <c r="H16" s="223">
        <f t="shared" si="1"/>
        <v>809.1</v>
      </c>
      <c r="I16" s="55">
        <f>VLOOKUP(A16,'маски-полумаски'!B:J,9,0)</f>
        <v>0</v>
      </c>
      <c r="J16" s="224">
        <f t="shared" si="2"/>
        <v>0</v>
      </c>
      <c r="K16" s="225">
        <f t="shared" si="3"/>
        <v>0</v>
      </c>
    </row>
    <row r="17" spans="1:26" ht="25.5">
      <c r="A17" s="61" t="s">
        <v>34</v>
      </c>
      <c r="B17" s="222" t="s">
        <v>463</v>
      </c>
      <c r="C17" s="160" t="str">
        <f>VLOOKUP($A17,'маски-полумаски'!$B:$K,3,0)</f>
        <v>шт</v>
      </c>
      <c r="D17" s="55">
        <f>VLOOKUP($A17,'маски-полумаски'!$B:$K,4,0)</f>
        <v>1</v>
      </c>
      <c r="E17" s="55">
        <f>VLOOKUP($A17,'маски-полумаски'!$B:$K,5,0)</f>
        <v>10</v>
      </c>
      <c r="F17" s="80">
        <f>VLOOKUP($A17,'маски-полумаски'!$B:$K,6,0)</f>
        <v>8.99</v>
      </c>
      <c r="G17" s="80">
        <f t="shared" si="0"/>
        <v>8.99</v>
      </c>
      <c r="H17" s="223">
        <f t="shared" si="1"/>
        <v>809.1</v>
      </c>
      <c r="I17" s="55">
        <f>VLOOKUP(A17,'маски-полумаски'!B:J,9,0)</f>
        <v>0</v>
      </c>
      <c r="J17" s="224">
        <f t="shared" si="2"/>
        <v>0</v>
      </c>
      <c r="K17" s="225">
        <f t="shared" si="3"/>
        <v>0</v>
      </c>
    </row>
    <row r="18" spans="1:26" ht="25.5">
      <c r="A18" s="61" t="s">
        <v>35</v>
      </c>
      <c r="B18" s="222" t="s">
        <v>464</v>
      </c>
      <c r="C18" s="160" t="str">
        <f>VLOOKUP($A18,'маски-полумаски'!$B:$K,3,0)</f>
        <v>шт</v>
      </c>
      <c r="D18" s="55">
        <f>VLOOKUP($A18,'маски-полумаски'!$B:$K,4,0)</f>
        <v>1</v>
      </c>
      <c r="E18" s="55">
        <f>VLOOKUP($A18,'маски-полумаски'!$B:$K,5,0)</f>
        <v>10</v>
      </c>
      <c r="F18" s="80">
        <f>VLOOKUP($A18,'маски-полумаски'!$B:$K,6,0)</f>
        <v>8.99</v>
      </c>
      <c r="G18" s="80">
        <f t="shared" si="0"/>
        <v>8.99</v>
      </c>
      <c r="H18" s="223">
        <f t="shared" si="1"/>
        <v>809.1</v>
      </c>
      <c r="I18" s="55">
        <f>VLOOKUP(A18,'маски-полумаски'!B:J,9,0)</f>
        <v>0</v>
      </c>
      <c r="J18" s="224">
        <f t="shared" si="2"/>
        <v>0</v>
      </c>
      <c r="K18" s="225">
        <f t="shared" si="3"/>
        <v>0</v>
      </c>
    </row>
    <row r="19" spans="1:26" ht="25.5">
      <c r="A19" s="61" t="s">
        <v>36</v>
      </c>
      <c r="B19" s="222" t="s">
        <v>465</v>
      </c>
      <c r="C19" s="160" t="str">
        <f>VLOOKUP($A19,'маски-полумаски'!$B:$K,3,0)</f>
        <v>шт</v>
      </c>
      <c r="D19" s="55">
        <f>VLOOKUP($A19,'маски-полумаски'!$B:$K,4,0)</f>
        <v>1</v>
      </c>
      <c r="E19" s="55">
        <f>VLOOKUP($A19,'маски-полумаски'!$B:$K,5,0)</f>
        <v>20</v>
      </c>
      <c r="F19" s="80">
        <f>VLOOKUP($A19,'маски-полумаски'!$B:$K,6,0)</f>
        <v>7.88</v>
      </c>
      <c r="G19" s="80">
        <f t="shared" si="0"/>
        <v>7.88</v>
      </c>
      <c r="H19" s="223">
        <f t="shared" si="1"/>
        <v>709.2</v>
      </c>
      <c r="I19" s="55">
        <f>VLOOKUP(A19,'маски-полумаски'!B:J,9,0)</f>
        <v>0</v>
      </c>
      <c r="J19" s="224">
        <f t="shared" si="2"/>
        <v>0</v>
      </c>
      <c r="K19" s="225">
        <f t="shared" si="3"/>
        <v>0</v>
      </c>
    </row>
    <row r="20" spans="1:26" ht="25.5">
      <c r="A20" s="61" t="s">
        <v>38</v>
      </c>
      <c r="B20" s="222" t="s">
        <v>466</v>
      </c>
      <c r="C20" s="160" t="str">
        <f>VLOOKUP($A20,'маски-полумаски'!$B:$K,3,0)</f>
        <v>шт</v>
      </c>
      <c r="D20" s="55">
        <f>VLOOKUP($A20,'маски-полумаски'!$B:$K,4,0)</f>
        <v>1</v>
      </c>
      <c r="E20" s="55">
        <f>VLOOKUP($A20,'маски-полумаски'!$B:$K,5,0)</f>
        <v>20</v>
      </c>
      <c r="F20" s="80">
        <f>VLOOKUP($A20,'маски-полумаски'!$B:$K,6,0)</f>
        <v>7.88</v>
      </c>
      <c r="G20" s="80">
        <f t="shared" si="0"/>
        <v>7.88</v>
      </c>
      <c r="H20" s="223">
        <f t="shared" si="1"/>
        <v>709.2</v>
      </c>
      <c r="I20" s="55">
        <f>VLOOKUP(A20,'маски-полумаски'!B:J,9,0)</f>
        <v>0</v>
      </c>
      <c r="J20" s="224">
        <f t="shared" si="2"/>
        <v>0</v>
      </c>
      <c r="K20" s="225">
        <f t="shared" si="3"/>
        <v>0</v>
      </c>
    </row>
    <row r="21" spans="1:26" ht="25.5">
      <c r="A21" s="61" t="s">
        <v>39</v>
      </c>
      <c r="B21" s="222" t="s">
        <v>467</v>
      </c>
      <c r="C21" s="160" t="str">
        <f>VLOOKUP($A21,'маски-полумаски'!$B:$K,3,0)</f>
        <v>шт</v>
      </c>
      <c r="D21" s="55">
        <f>VLOOKUP($A21,'маски-полумаски'!$B:$K,4,0)</f>
        <v>1</v>
      </c>
      <c r="E21" s="55">
        <f>VLOOKUP($A21,'маски-полумаски'!$B:$K,5,0)</f>
        <v>20</v>
      </c>
      <c r="F21" s="80">
        <f>VLOOKUP($A21,'маски-полумаски'!$B:$K,6,0)</f>
        <v>7.88</v>
      </c>
      <c r="G21" s="80">
        <f t="shared" si="0"/>
        <v>7.88</v>
      </c>
      <c r="H21" s="223">
        <f t="shared" si="1"/>
        <v>709.2</v>
      </c>
      <c r="I21" s="55">
        <f>VLOOKUP(A21,'маски-полумаски'!B:J,9,0)</f>
        <v>0</v>
      </c>
      <c r="J21" s="224">
        <f t="shared" si="2"/>
        <v>0</v>
      </c>
      <c r="K21" s="225">
        <f t="shared" si="3"/>
        <v>0</v>
      </c>
    </row>
    <row r="22" spans="1:26" ht="25.5">
      <c r="A22" s="61" t="s">
        <v>40</v>
      </c>
      <c r="B22" s="222" t="s">
        <v>468</v>
      </c>
      <c r="C22" s="160" t="str">
        <f>VLOOKUP($A22,'маски-полумаски'!$B:$K,3,0)</f>
        <v>шт</v>
      </c>
      <c r="D22" s="55">
        <f>VLOOKUP($A22,'маски-полумаски'!$B:$K,4,0)</f>
        <v>1</v>
      </c>
      <c r="E22" s="55">
        <f>VLOOKUP($A22,'маски-полумаски'!$B:$K,5,0)</f>
        <v>4</v>
      </c>
      <c r="F22" s="80">
        <f>VLOOKUP($A22,'маски-полумаски'!$B:$K,6,0)</f>
        <v>87.2</v>
      </c>
      <c r="G22" s="80">
        <f t="shared" si="0"/>
        <v>87.2</v>
      </c>
      <c r="H22" s="223">
        <f t="shared" si="1"/>
        <v>7848</v>
      </c>
      <c r="I22" s="55">
        <f>VLOOKUP(A22,'маски-полумаски'!B:J,9,0)</f>
        <v>0</v>
      </c>
      <c r="J22" s="224">
        <f t="shared" si="2"/>
        <v>0</v>
      </c>
      <c r="K22" s="225">
        <f t="shared" si="3"/>
        <v>0</v>
      </c>
    </row>
    <row r="23" spans="1:26" ht="25.5">
      <c r="A23" s="61" t="s">
        <v>42</v>
      </c>
      <c r="B23" s="222" t="s">
        <v>469</v>
      </c>
      <c r="C23" s="160" t="str">
        <f>VLOOKUP($A23,'маски-полумаски'!$B:$K,3,0)</f>
        <v>шт</v>
      </c>
      <c r="D23" s="55">
        <f>VLOOKUP($A23,'маски-полумаски'!$B:$K,4,0)</f>
        <v>1</v>
      </c>
      <c r="E23" s="55">
        <f>VLOOKUP($A23,'маски-полумаски'!$B:$K,5,0)</f>
        <v>4</v>
      </c>
      <c r="F23" s="80">
        <f>VLOOKUP($A23,'маски-полумаски'!$B:$K,6,0)</f>
        <v>87.2</v>
      </c>
      <c r="G23" s="165">
        <f t="shared" si="0"/>
        <v>87.2</v>
      </c>
      <c r="H23" s="223">
        <f t="shared" si="1"/>
        <v>7848</v>
      </c>
      <c r="I23" s="55">
        <f>VLOOKUP(A23,'маски-полумаски'!B:J,9,0)</f>
        <v>0</v>
      </c>
      <c r="J23" s="224">
        <f t="shared" si="2"/>
        <v>0</v>
      </c>
      <c r="K23" s="225">
        <f t="shared" si="3"/>
        <v>0</v>
      </c>
    </row>
    <row r="24" spans="1:26" s="49" customFormat="1">
      <c r="A24" s="50" t="s">
        <v>43</v>
      </c>
      <c r="B24" s="47"/>
      <c r="C24" s="47"/>
      <c r="D24" s="47"/>
      <c r="E24" s="47"/>
      <c r="F24" s="88"/>
      <c r="G24" s="64"/>
      <c r="H24" s="47"/>
      <c r="I24" s="47"/>
      <c r="J24" s="48"/>
      <c r="K24" s="221"/>
      <c r="L24" s="31"/>
      <c r="M24" s="31"/>
      <c r="N24" s="31"/>
      <c r="O24" s="31"/>
      <c r="P24" s="31"/>
      <c r="Q24" s="31"/>
      <c r="R24" s="31"/>
      <c r="S24" s="31"/>
      <c r="T24" s="31"/>
      <c r="U24" s="31"/>
      <c r="V24" s="31"/>
      <c r="W24" s="31"/>
      <c r="X24" s="31"/>
      <c r="Y24" s="31"/>
      <c r="Z24" s="31"/>
    </row>
    <row r="25" spans="1:26" ht="25.5">
      <c r="A25" s="52">
        <v>6510</v>
      </c>
      <c r="B25" s="222" t="s">
        <v>470</v>
      </c>
      <c r="C25" s="160" t="str">
        <f>VLOOKUP($A25,'маски-полумаски'!$B:$K,3,0)</f>
        <v>шт</v>
      </c>
      <c r="D25" s="55">
        <f>VLOOKUP($A25,'маски-полумаски'!$B:$K,4,0)</f>
        <v>2</v>
      </c>
      <c r="E25" s="55">
        <f>VLOOKUP($A25,'маски-полумаски'!$B:$K,5,0)</f>
        <v>60</v>
      </c>
      <c r="F25" s="80">
        <f>VLOOKUP($A25,'маски-полумаски'!$B:$K,6,0)</f>
        <v>2.97</v>
      </c>
      <c r="G25" s="80">
        <f t="shared" ref="G25:G50" si="4">ROUND(F25*(1-$G$6),2)</f>
        <v>2.97</v>
      </c>
      <c r="H25" s="223">
        <f t="shared" ref="H25:H50" si="5">G25*$H$3</f>
        <v>267.3</v>
      </c>
      <c r="I25" s="55">
        <f>VLOOKUP(A25,'маски-полумаски'!B:J,9,0)</f>
        <v>0</v>
      </c>
      <c r="J25" s="224">
        <f t="shared" ref="J25:J50" si="6">I25/E25</f>
        <v>0</v>
      </c>
      <c r="K25" s="225">
        <f>G25*I25</f>
        <v>0</v>
      </c>
    </row>
    <row r="26" spans="1:26" ht="25.5">
      <c r="A26" s="52">
        <v>6540</v>
      </c>
      <c r="B26" s="222" t="s">
        <v>471</v>
      </c>
      <c r="C26" s="160" t="str">
        <f>VLOOKUP($A26,'маски-полумаски'!$B:$K,3,0)</f>
        <v>шт</v>
      </c>
      <c r="D26" s="55">
        <f>VLOOKUP($A26,'маски-полумаски'!$B:$K,4,0)</f>
        <v>2</v>
      </c>
      <c r="E26" s="55">
        <f>VLOOKUP($A26,'маски-полумаски'!$B:$K,5,0)</f>
        <v>60</v>
      </c>
      <c r="F26" s="80">
        <f>VLOOKUP($A26,'маски-полумаски'!$B:$K,6,0)</f>
        <v>4.46</v>
      </c>
      <c r="G26" s="80">
        <f t="shared" si="4"/>
        <v>4.46</v>
      </c>
      <c r="H26" s="223">
        <f t="shared" si="5"/>
        <v>401.4</v>
      </c>
      <c r="I26" s="55">
        <f>VLOOKUP(A26,'маски-полумаски'!B:J,9,0)</f>
        <v>0</v>
      </c>
      <c r="J26" s="224">
        <f t="shared" si="6"/>
        <v>0</v>
      </c>
      <c r="K26" s="225">
        <f>G26*I26</f>
        <v>0</v>
      </c>
    </row>
    <row r="27" spans="1:26" ht="25.5">
      <c r="A27" s="52">
        <v>6541</v>
      </c>
      <c r="B27" s="222" t="s">
        <v>472</v>
      </c>
      <c r="C27" s="160" t="str">
        <f>VLOOKUP($A27,'маски-полумаски'!$B:$K,3,0)</f>
        <v>шт</v>
      </c>
      <c r="D27" s="55">
        <f>VLOOKUP($A27,'маски-полумаски'!$B:$K,4,0)</f>
        <v>2</v>
      </c>
      <c r="E27" s="55">
        <f>VLOOKUP($A27,'маски-полумаски'!$B:$K,5,0)</f>
        <v>60</v>
      </c>
      <c r="F27" s="80">
        <f>VLOOKUP($A27,'маски-полумаски'!$B:$K,6,0)</f>
        <v>5.42</v>
      </c>
      <c r="G27" s="80">
        <f t="shared" si="4"/>
        <v>5.42</v>
      </c>
      <c r="H27" s="223">
        <f t="shared" si="5"/>
        <v>487.8</v>
      </c>
      <c r="I27" s="55">
        <f>VLOOKUP(A27,'маски-полумаски'!B:J,9,0)</f>
        <v>0</v>
      </c>
      <c r="J27" s="224">
        <f t="shared" si="6"/>
        <v>0</v>
      </c>
      <c r="K27" s="225">
        <f>G27*I27</f>
        <v>0</v>
      </c>
    </row>
    <row r="28" spans="1:26">
      <c r="A28" s="66" t="s">
        <v>47</v>
      </c>
      <c r="B28" s="222" t="s">
        <v>473</v>
      </c>
      <c r="C28" s="160" t="str">
        <f>VLOOKUP($A28,'маски-полумаски'!$B:$K,3,0)</f>
        <v>шт</v>
      </c>
      <c r="D28" s="55">
        <f>VLOOKUP($A28,'маски-полумаски'!$B:$K,4,0)</f>
        <v>2</v>
      </c>
      <c r="E28" s="55">
        <f>VLOOKUP($A28,'маски-полумаски'!$B:$K,5,0)</f>
        <v>100</v>
      </c>
      <c r="F28" s="80">
        <f>VLOOKUP($A28,'маски-полумаски'!$B:$K,6,0)</f>
        <v>3.55</v>
      </c>
      <c r="G28" s="80">
        <f t="shared" si="4"/>
        <v>3.55</v>
      </c>
      <c r="H28" s="223">
        <f t="shared" si="5"/>
        <v>319.5</v>
      </c>
      <c r="I28" s="55">
        <f>VLOOKUP(A28,'маски-полумаски'!B:J,9,0)</f>
        <v>0</v>
      </c>
      <c r="J28" s="224">
        <f t="shared" si="6"/>
        <v>0</v>
      </c>
      <c r="K28" s="225">
        <f>G28*I28</f>
        <v>0</v>
      </c>
    </row>
    <row r="29" spans="1:26" ht="25.5">
      <c r="A29" s="66" t="s">
        <v>49</v>
      </c>
      <c r="B29" s="222" t="s">
        <v>474</v>
      </c>
      <c r="C29" s="160" t="str">
        <f>VLOOKUP($A29,'маски-полумаски'!$B:$K,3,0)</f>
        <v>шт</v>
      </c>
      <c r="D29" s="55">
        <f>VLOOKUP($A29,'маски-полумаски'!$B:$K,4,0)</f>
        <v>2</v>
      </c>
      <c r="E29" s="55">
        <f>VLOOKUP($A29,'маски-полумаски'!$B:$K,5,0)</f>
        <v>128</v>
      </c>
      <c r="F29" s="80">
        <f>VLOOKUP($A29,'маски-полумаски'!$B:$K,6,0)</f>
        <v>3.6</v>
      </c>
      <c r="G29" s="80">
        <f t="shared" si="4"/>
        <v>3.6</v>
      </c>
      <c r="H29" s="223">
        <f t="shared" si="5"/>
        <v>324</v>
      </c>
      <c r="I29" s="55">
        <f>VLOOKUP(A29,'маски-полумаски'!B:J,9,0)</f>
        <v>0</v>
      </c>
      <c r="J29" s="224">
        <f t="shared" si="6"/>
        <v>0</v>
      </c>
      <c r="K29" s="225"/>
    </row>
    <row r="30" spans="1:26">
      <c r="A30" s="66" t="s">
        <v>51</v>
      </c>
      <c r="B30" s="222" t="s">
        <v>475</v>
      </c>
      <c r="C30" s="160" t="str">
        <f>VLOOKUP($A30,'маски-полумаски'!$B:$K,3,0)</f>
        <v>шт</v>
      </c>
      <c r="D30" s="55">
        <f>VLOOKUP($A30,'маски-полумаски'!$B:$K,4,0)</f>
        <v>4</v>
      </c>
      <c r="E30" s="55">
        <f>VLOOKUP($A30,'маски-полумаски'!$B:$K,5,0)</f>
        <v>100</v>
      </c>
      <c r="F30" s="80">
        <f>VLOOKUP($A30,'маски-полумаски'!$B:$K,6,0)</f>
        <v>0.68</v>
      </c>
      <c r="G30" s="80">
        <f t="shared" si="4"/>
        <v>0.68</v>
      </c>
      <c r="H30" s="223">
        <f t="shared" si="5"/>
        <v>61.2</v>
      </c>
      <c r="I30" s="55">
        <f>VLOOKUP(A30,'маски-полумаски'!B:J,9,0)</f>
        <v>0</v>
      </c>
      <c r="J30" s="224">
        <f t="shared" si="6"/>
        <v>0</v>
      </c>
      <c r="K30" s="225">
        <f t="shared" ref="K30:K50" si="7">G30*I30</f>
        <v>0</v>
      </c>
    </row>
    <row r="31" spans="1:26" s="49" customFormat="1">
      <c r="A31" s="52">
        <v>5101</v>
      </c>
      <c r="B31" s="222" t="s">
        <v>476</v>
      </c>
      <c r="C31" s="160" t="str">
        <f>VLOOKUP($A31,'маски-полумаски'!$B:$K,3,0)</f>
        <v>шт</v>
      </c>
      <c r="D31" s="55">
        <f>VLOOKUP($A31,'маски-полумаски'!$B:$K,4,0)</f>
        <v>2</v>
      </c>
      <c r="E31" s="55">
        <f>VLOOKUP($A31,'маски-полумаски'!$B:$K,5,0)</f>
        <v>100</v>
      </c>
      <c r="F31" s="80">
        <f>VLOOKUP($A31,'маски-полумаски'!$B:$K,6,0)</f>
        <v>0.85</v>
      </c>
      <c r="G31" s="80">
        <f t="shared" si="4"/>
        <v>0.85</v>
      </c>
      <c r="H31" s="223">
        <f t="shared" si="5"/>
        <v>76.5</v>
      </c>
      <c r="I31" s="55">
        <f>VLOOKUP(A31,'маски-полумаски'!B:J,9,0)</f>
        <v>0</v>
      </c>
      <c r="J31" s="224">
        <f t="shared" si="6"/>
        <v>0</v>
      </c>
      <c r="K31" s="225">
        <f t="shared" si="7"/>
        <v>0</v>
      </c>
    </row>
    <row r="32" spans="1:26" s="49" customFormat="1">
      <c r="A32" s="52">
        <v>6101</v>
      </c>
      <c r="B32" s="222" t="s">
        <v>477</v>
      </c>
      <c r="C32" s="160" t="str">
        <f>VLOOKUP($A32,'маски-полумаски'!$B:$K,3,0)</f>
        <v>шт</v>
      </c>
      <c r="D32" s="55">
        <f>VLOOKUP($A32,'маски-полумаски'!$B:$K,4,0)</f>
        <v>2</v>
      </c>
      <c r="E32" s="55">
        <f>VLOOKUP($A32,'маски-полумаски'!$B:$K,5,0)</f>
        <v>100</v>
      </c>
      <c r="F32" s="80">
        <f>VLOOKUP($A32,'маски-полумаски'!$B:$K,6,0)</f>
        <v>2.5499999999999998</v>
      </c>
      <c r="G32" s="80">
        <f t="shared" si="4"/>
        <v>2.5499999999999998</v>
      </c>
      <c r="H32" s="223">
        <f t="shared" si="5"/>
        <v>229.49999999999997</v>
      </c>
      <c r="I32" s="55">
        <f>VLOOKUP(A32,'маски-полумаски'!B:J,9,0)</f>
        <v>0</v>
      </c>
      <c r="J32" s="224">
        <f t="shared" si="6"/>
        <v>0</v>
      </c>
      <c r="K32" s="225">
        <f t="shared" si="7"/>
        <v>0</v>
      </c>
    </row>
    <row r="33" spans="1:11" s="49" customFormat="1">
      <c r="A33" s="52">
        <v>5951</v>
      </c>
      <c r="B33" s="222" t="s">
        <v>55</v>
      </c>
      <c r="C33" s="160" t="str">
        <f>VLOOKUP($A33,'маски-полумаски'!$B:$K,3,0)</f>
        <v>шт</v>
      </c>
      <c r="D33" s="55">
        <f>VLOOKUP($A33,'маски-полумаски'!$B:$K,4,0)</f>
        <v>10</v>
      </c>
      <c r="E33" s="55">
        <f>VLOOKUP($A33,'маски-полумаски'!$B:$K,5,0)</f>
        <v>600</v>
      </c>
      <c r="F33" s="80">
        <f>VLOOKUP($A33,'маски-полумаски'!$B:$K,6,0)</f>
        <v>0.6</v>
      </c>
      <c r="G33" s="80">
        <f t="shared" si="4"/>
        <v>0.6</v>
      </c>
      <c r="H33" s="223">
        <f t="shared" si="5"/>
        <v>54</v>
      </c>
      <c r="I33" s="55">
        <f>VLOOKUP(A33,'маски-полумаски'!B:J,9,0)</f>
        <v>0</v>
      </c>
      <c r="J33" s="224">
        <f t="shared" si="6"/>
        <v>0</v>
      </c>
      <c r="K33" s="225">
        <f t="shared" si="7"/>
        <v>0</v>
      </c>
    </row>
    <row r="34" spans="1:11" s="49" customFormat="1">
      <c r="A34" s="52">
        <v>65201</v>
      </c>
      <c r="B34" s="222" t="s">
        <v>56</v>
      </c>
      <c r="C34" s="160" t="str">
        <f>VLOOKUP($A34,'маски-полумаски'!$B:$K,3,0)</f>
        <v>шт</v>
      </c>
      <c r="D34" s="55">
        <f>VLOOKUP($A34,'маски-полумаски'!$B:$K,4,0)</f>
        <v>10</v>
      </c>
      <c r="E34" s="55">
        <f>VLOOKUP($A34,'маски-полумаски'!$B:$K,5,0)</f>
        <v>100</v>
      </c>
      <c r="F34" s="80">
        <f>VLOOKUP($A34,'маски-полумаски'!$B:$K,6,0)</f>
        <v>4.5199999999999996</v>
      </c>
      <c r="G34" s="80">
        <f t="shared" si="4"/>
        <v>4.5199999999999996</v>
      </c>
      <c r="H34" s="223">
        <f t="shared" si="5"/>
        <v>406.79999999999995</v>
      </c>
      <c r="I34" s="55">
        <f>VLOOKUP(A34,'маски-полумаски'!B:J,9,0)</f>
        <v>0</v>
      </c>
      <c r="J34" s="224">
        <f t="shared" si="6"/>
        <v>0</v>
      </c>
      <c r="K34" s="225">
        <f t="shared" si="7"/>
        <v>0</v>
      </c>
    </row>
    <row r="35" spans="1:11" s="49" customFormat="1">
      <c r="A35" s="52">
        <v>65202</v>
      </c>
      <c r="B35" s="222" t="s">
        <v>478</v>
      </c>
      <c r="C35" s="160" t="str">
        <f>VLOOKUP($A35,'маски-полумаски'!$B:$K,3,0)</f>
        <v>упак</v>
      </c>
      <c r="D35" s="55">
        <f>VLOOKUP($A35,'маски-полумаски'!$B:$K,4,0)</f>
        <v>3</v>
      </c>
      <c r="E35" s="69">
        <f>VLOOKUP($A35,'маски-полумаски'!$B:$K,5,0)</f>
        <v>500</v>
      </c>
      <c r="F35" s="80">
        <f>VLOOKUP($A35,'маски-полумаски'!$B:$K,6,0)</f>
        <v>2.2599999999999998</v>
      </c>
      <c r="G35" s="80">
        <f t="shared" si="4"/>
        <v>2.2599999999999998</v>
      </c>
      <c r="H35" s="223">
        <f t="shared" si="5"/>
        <v>203.39999999999998</v>
      </c>
      <c r="I35" s="69">
        <f>VLOOKUP(A35,'маски-полумаски'!B:J,9,0)</f>
        <v>0</v>
      </c>
      <c r="J35" s="224">
        <f t="shared" si="6"/>
        <v>0</v>
      </c>
      <c r="K35" s="225">
        <f t="shared" si="7"/>
        <v>0</v>
      </c>
    </row>
    <row r="36" spans="1:11" s="49" customFormat="1">
      <c r="A36" s="52">
        <v>65204</v>
      </c>
      <c r="B36" s="222" t="s">
        <v>59</v>
      </c>
      <c r="C36" s="160" t="str">
        <f>VLOOKUP($A36,'маски-полумаски'!$B:$K,3,0)</f>
        <v>шт</v>
      </c>
      <c r="D36" s="55" t="str">
        <f>VLOOKUP($A36,'маски-полумаски'!$B:$K,4,0)</f>
        <v>-</v>
      </c>
      <c r="E36" s="55">
        <f>VLOOKUP($A36,'маски-полумаски'!$B:$K,5,0)</f>
        <v>100</v>
      </c>
      <c r="F36" s="80">
        <f>VLOOKUP($A36,'маски-полумаски'!$B:$K,6,0)</f>
        <v>4.5199999999999996</v>
      </c>
      <c r="G36" s="80">
        <f t="shared" si="4"/>
        <v>4.5199999999999996</v>
      </c>
      <c r="H36" s="223">
        <f t="shared" si="5"/>
        <v>406.79999999999995</v>
      </c>
      <c r="I36" s="55">
        <f>VLOOKUP(A36,'маски-полумаски'!B:J,9,0)</f>
        <v>0</v>
      </c>
      <c r="J36" s="224">
        <f t="shared" si="6"/>
        <v>0</v>
      </c>
      <c r="K36" s="225">
        <f t="shared" si="7"/>
        <v>0</v>
      </c>
    </row>
    <row r="37" spans="1:11" s="49" customFormat="1">
      <c r="A37" s="52">
        <v>65205</v>
      </c>
      <c r="B37" s="222" t="s">
        <v>61</v>
      </c>
      <c r="C37" s="160" t="str">
        <f>VLOOKUP($A37,'маски-полумаски'!$B:$K,3,0)</f>
        <v>шт</v>
      </c>
      <c r="D37" s="55">
        <f>VLOOKUP($A37,'маски-полумаски'!$B:$K,4,0)</f>
        <v>10</v>
      </c>
      <c r="E37" s="55">
        <f>VLOOKUP($A37,'маски-полумаски'!$B:$K,5,0)</f>
        <v>400</v>
      </c>
      <c r="F37" s="80">
        <f>VLOOKUP($A37,'маски-полумаски'!$B:$K,6,0)</f>
        <v>2.83</v>
      </c>
      <c r="G37" s="80">
        <f t="shared" si="4"/>
        <v>2.83</v>
      </c>
      <c r="H37" s="223">
        <f t="shared" si="5"/>
        <v>254.70000000000002</v>
      </c>
      <c r="I37" s="55">
        <f>VLOOKUP(A37,'маски-полумаски'!B:J,9,0)</f>
        <v>0</v>
      </c>
      <c r="J37" s="224">
        <f t="shared" si="6"/>
        <v>0</v>
      </c>
      <c r="K37" s="225">
        <f t="shared" si="7"/>
        <v>0</v>
      </c>
    </row>
    <row r="38" spans="1:11" s="49" customFormat="1" ht="25.5">
      <c r="A38" s="52">
        <v>5102</v>
      </c>
      <c r="B38" s="222" t="s">
        <v>62</v>
      </c>
      <c r="C38" s="160" t="str">
        <f>VLOOKUP($A38,'маски-полумаски'!$B:$K,3,0)</f>
        <v>шт</v>
      </c>
      <c r="D38" s="55">
        <f>VLOOKUP($A38,'маски-полумаски'!$B:$K,4,0)</f>
        <v>2</v>
      </c>
      <c r="E38" s="55">
        <f>VLOOKUP($A38,'маски-полумаски'!$B:$K,5,0)</f>
        <v>100</v>
      </c>
      <c r="F38" s="80">
        <f>VLOOKUP($A38,'маски-полумаски'!$B:$K,6,0)</f>
        <v>3.56</v>
      </c>
      <c r="G38" s="80">
        <f t="shared" si="4"/>
        <v>3.56</v>
      </c>
      <c r="H38" s="223">
        <f t="shared" si="5"/>
        <v>320.39999999999998</v>
      </c>
      <c r="I38" s="55">
        <f>VLOOKUP(A38,'маски-полумаски'!B:J,9,0)</f>
        <v>0</v>
      </c>
      <c r="J38" s="224">
        <f t="shared" si="6"/>
        <v>0</v>
      </c>
      <c r="K38" s="225">
        <f t="shared" si="7"/>
        <v>0</v>
      </c>
    </row>
    <row r="39" spans="1:11" s="49" customFormat="1">
      <c r="A39" s="52">
        <v>655001</v>
      </c>
      <c r="B39" s="222" t="s">
        <v>63</v>
      </c>
      <c r="C39" s="160" t="str">
        <f>VLOOKUP($A39,'маски-полумаски'!$B:$K,3,0)</f>
        <v>шт</v>
      </c>
      <c r="D39" s="55">
        <f>VLOOKUP($A39,'маски-полумаски'!$B:$K,4,0)</f>
        <v>1</v>
      </c>
      <c r="E39" s="55">
        <f>VLOOKUP($A39,'маски-полумаски'!$B:$K,5,0)</f>
        <v>100</v>
      </c>
      <c r="F39" s="80">
        <f>VLOOKUP($A39,'маски-полумаски'!$B:$K,6,0)</f>
        <v>4.5199999999999996</v>
      </c>
      <c r="G39" s="80">
        <f t="shared" si="4"/>
        <v>4.5199999999999996</v>
      </c>
      <c r="H39" s="223">
        <f t="shared" si="5"/>
        <v>406.79999999999995</v>
      </c>
      <c r="I39" s="55">
        <f>VLOOKUP(A39,'маски-полумаски'!B:J,9,0)</f>
        <v>0</v>
      </c>
      <c r="J39" s="224">
        <f t="shared" si="6"/>
        <v>0</v>
      </c>
      <c r="K39" s="225">
        <f t="shared" si="7"/>
        <v>0</v>
      </c>
    </row>
    <row r="40" spans="1:11" s="49" customFormat="1">
      <c r="A40" s="52">
        <v>655002</v>
      </c>
      <c r="B40" s="222" t="s">
        <v>64</v>
      </c>
      <c r="C40" s="160" t="str">
        <f>VLOOKUP($A40,'маски-полумаски'!$B:$K,3,0)</f>
        <v>упак</v>
      </c>
      <c r="D40" s="55">
        <f>VLOOKUP($A40,'маски-полумаски'!$B:$K,4,0)</f>
        <v>3</v>
      </c>
      <c r="E40" s="55">
        <f>VLOOKUP($A40,'маски-полумаски'!$B:$K,5,0)</f>
        <v>600</v>
      </c>
      <c r="F40" s="80">
        <f>VLOOKUP($A40,'маски-полумаски'!$B:$K,6,0)</f>
        <v>2.2599999999999998</v>
      </c>
      <c r="G40" s="80">
        <f t="shared" si="4"/>
        <v>2.2599999999999998</v>
      </c>
      <c r="H40" s="223">
        <f t="shared" si="5"/>
        <v>203.39999999999998</v>
      </c>
      <c r="I40" s="55">
        <f>VLOOKUP(A40,'маски-полумаски'!B:J,9,0)</f>
        <v>0</v>
      </c>
      <c r="J40" s="224">
        <f t="shared" si="6"/>
        <v>0</v>
      </c>
      <c r="K40" s="225">
        <f t="shared" si="7"/>
        <v>0</v>
      </c>
    </row>
    <row r="41" spans="1:11" s="49" customFormat="1">
      <c r="A41" s="52">
        <v>65951</v>
      </c>
      <c r="B41" s="222" t="s">
        <v>65</v>
      </c>
      <c r="C41" s="160" t="str">
        <f>VLOOKUP($A41,'маски-полумаски'!$B:$K,3,0)</f>
        <v>шт</v>
      </c>
      <c r="D41" s="55">
        <f>VLOOKUP($A41,'маски-полумаски'!$B:$K,4,0)</f>
        <v>1</v>
      </c>
      <c r="E41" s="55">
        <f>VLOOKUP($A41,'маски-полумаски'!$B:$K,5,0)</f>
        <v>100</v>
      </c>
      <c r="F41" s="80">
        <f>VLOOKUP($A41,'маски-полумаски'!$B:$K,6,0)</f>
        <v>33.9</v>
      </c>
      <c r="G41" s="80">
        <f t="shared" si="4"/>
        <v>33.9</v>
      </c>
      <c r="H41" s="223">
        <f t="shared" si="5"/>
        <v>3051</v>
      </c>
      <c r="I41" s="55">
        <f>VLOOKUP(A41,'маски-полумаски'!B:J,9,0)</f>
        <v>0</v>
      </c>
      <c r="J41" s="224">
        <f t="shared" si="6"/>
        <v>0</v>
      </c>
      <c r="K41" s="225">
        <f t="shared" si="7"/>
        <v>0</v>
      </c>
    </row>
    <row r="42" spans="1:11" s="49" customFormat="1">
      <c r="A42" s="52">
        <v>65952</v>
      </c>
      <c r="B42" s="222" t="s">
        <v>66</v>
      </c>
      <c r="C42" s="160" t="str">
        <f>VLOOKUP($A42,'маски-полумаски'!$B:$K,3,0)</f>
        <v>шт</v>
      </c>
      <c r="D42" s="55">
        <f>VLOOKUP($A42,'маски-полумаски'!$B:$K,4,0)</f>
        <v>1</v>
      </c>
      <c r="E42" s="55">
        <f>VLOOKUP($A42,'маски-полумаски'!$B:$K,5,0)</f>
        <v>100</v>
      </c>
      <c r="F42" s="80">
        <f>VLOOKUP($A42,'маски-полумаски'!$B:$K,6,0)</f>
        <v>11.3</v>
      </c>
      <c r="G42" s="80">
        <f t="shared" si="4"/>
        <v>11.3</v>
      </c>
      <c r="H42" s="223">
        <f t="shared" si="5"/>
        <v>1017.0000000000001</v>
      </c>
      <c r="I42" s="55">
        <f>VLOOKUP(A42,'маски-полумаски'!B:J,9,0)</f>
        <v>0</v>
      </c>
      <c r="J42" s="224">
        <f t="shared" si="6"/>
        <v>0</v>
      </c>
      <c r="K42" s="225">
        <f t="shared" si="7"/>
        <v>0</v>
      </c>
    </row>
    <row r="43" spans="1:11" s="49" customFormat="1">
      <c r="A43" s="52">
        <v>65953</v>
      </c>
      <c r="B43" s="222" t="s">
        <v>67</v>
      </c>
      <c r="C43" s="160" t="str">
        <f>VLOOKUP($A43,'маски-полумаски'!$B:$K,3,0)</f>
        <v>шт</v>
      </c>
      <c r="D43" s="55">
        <f>VLOOKUP($A43,'маски-полумаски'!$B:$K,4,0)</f>
        <v>1</v>
      </c>
      <c r="E43" s="55">
        <f>VLOOKUP($A43,'маски-полумаски'!$B:$K,5,0)</f>
        <v>150</v>
      </c>
      <c r="F43" s="80">
        <f>VLOOKUP($A43,'маски-полумаски'!$B:$K,6,0)</f>
        <v>25.99</v>
      </c>
      <c r="G43" s="80">
        <f t="shared" si="4"/>
        <v>25.99</v>
      </c>
      <c r="H43" s="223">
        <f t="shared" si="5"/>
        <v>2339.1</v>
      </c>
      <c r="I43" s="55">
        <f>VLOOKUP(A43,'маски-полумаски'!B:J,9,0)</f>
        <v>0</v>
      </c>
      <c r="J43" s="224">
        <f t="shared" si="6"/>
        <v>0</v>
      </c>
      <c r="K43" s="225">
        <f t="shared" si="7"/>
        <v>0</v>
      </c>
    </row>
    <row r="44" spans="1:11" s="49" customFormat="1">
      <c r="A44" s="52">
        <v>65954</v>
      </c>
      <c r="B44" s="222" t="s">
        <v>68</v>
      </c>
      <c r="C44" s="160" t="str">
        <f>VLOOKUP($A44,'маски-полумаски'!$B:$K,3,0)</f>
        <v>шт</v>
      </c>
      <c r="D44" s="55">
        <f>VLOOKUP($A44,'маски-полумаски'!$B:$K,4,0)</f>
        <v>1</v>
      </c>
      <c r="E44" s="55">
        <f>VLOOKUP($A44,'маски-полумаски'!$B:$K,5,0)</f>
        <v>100</v>
      </c>
      <c r="F44" s="80">
        <f>VLOOKUP($A44,'маски-полумаски'!$B:$K,6,0)</f>
        <v>11.3</v>
      </c>
      <c r="G44" s="80">
        <f t="shared" si="4"/>
        <v>11.3</v>
      </c>
      <c r="H44" s="223">
        <f t="shared" si="5"/>
        <v>1017.0000000000001</v>
      </c>
      <c r="I44" s="55">
        <f>VLOOKUP(A44,'маски-полумаски'!B:J,9,0)</f>
        <v>0</v>
      </c>
      <c r="J44" s="224">
        <f t="shared" si="6"/>
        <v>0</v>
      </c>
      <c r="K44" s="225">
        <f t="shared" si="7"/>
        <v>0</v>
      </c>
    </row>
    <row r="45" spans="1:11" s="49" customFormat="1">
      <c r="A45" s="52">
        <v>65955</v>
      </c>
      <c r="B45" s="222" t="s">
        <v>69</v>
      </c>
      <c r="C45" s="160" t="str">
        <f>VLOOKUP($A45,'маски-полумаски'!$B:$K,3,0)</f>
        <v>шт</v>
      </c>
      <c r="D45" s="55">
        <f>VLOOKUP($A45,'маски-полумаски'!$B:$K,4,0)</f>
        <v>1</v>
      </c>
      <c r="E45" s="55">
        <f>VLOOKUP($A45,'маски-полумаски'!$B:$K,5,0)</f>
        <v>100</v>
      </c>
      <c r="F45" s="80">
        <f>VLOOKUP($A45,'маски-полумаски'!$B:$K,6,0)</f>
        <v>3.39</v>
      </c>
      <c r="G45" s="80">
        <f t="shared" si="4"/>
        <v>3.39</v>
      </c>
      <c r="H45" s="223">
        <f t="shared" si="5"/>
        <v>305.10000000000002</v>
      </c>
      <c r="I45" s="55">
        <f>VLOOKUP(A45,'маски-полумаски'!B:J,9,0)</f>
        <v>0</v>
      </c>
      <c r="J45" s="224">
        <f t="shared" si="6"/>
        <v>0</v>
      </c>
      <c r="K45" s="225">
        <f t="shared" si="7"/>
        <v>0</v>
      </c>
    </row>
    <row r="46" spans="1:11" s="49" customFormat="1">
      <c r="A46" s="52">
        <v>65956</v>
      </c>
      <c r="B46" s="222" t="s">
        <v>70</v>
      </c>
      <c r="C46" s="160" t="str">
        <f>VLOOKUP($A46,'маски-полумаски'!$B:$K,3,0)</f>
        <v>шт</v>
      </c>
      <c r="D46" s="55">
        <f>VLOOKUP($A46,'маски-полумаски'!$B:$K,4,0)</f>
        <v>1</v>
      </c>
      <c r="E46" s="55">
        <f>VLOOKUP($A46,'маски-полумаски'!$B:$K,5,0)</f>
        <v>100</v>
      </c>
      <c r="F46" s="80">
        <f>VLOOKUP($A46,'маски-полумаски'!$B:$K,6,0)</f>
        <v>7.91</v>
      </c>
      <c r="G46" s="80">
        <f t="shared" si="4"/>
        <v>7.91</v>
      </c>
      <c r="H46" s="223">
        <f t="shared" si="5"/>
        <v>711.9</v>
      </c>
      <c r="I46" s="55">
        <f>VLOOKUP(A46,'маски-полумаски'!B:J,9,0)</f>
        <v>0</v>
      </c>
      <c r="J46" s="224">
        <f t="shared" si="6"/>
        <v>0</v>
      </c>
      <c r="K46" s="225">
        <f t="shared" si="7"/>
        <v>0</v>
      </c>
    </row>
    <row r="47" spans="1:11" s="49" customFormat="1">
      <c r="A47" s="52">
        <v>65957</v>
      </c>
      <c r="B47" s="222" t="s">
        <v>71</v>
      </c>
      <c r="C47" s="160" t="str">
        <f>VLOOKUP($A47,'маски-полумаски'!$B:$K,3,0)</f>
        <v>шт</v>
      </c>
      <c r="D47" s="55">
        <f>VLOOKUP($A47,'маски-полумаски'!$B:$K,4,0)</f>
        <v>1</v>
      </c>
      <c r="E47" s="55">
        <f>VLOOKUP($A47,'маски-полумаски'!$B:$K,5,0)</f>
        <v>150</v>
      </c>
      <c r="F47" s="80">
        <f>VLOOKUP($A47,'маски-полумаски'!$B:$K,6,0)</f>
        <v>18.079999999999998</v>
      </c>
      <c r="G47" s="80">
        <f t="shared" si="4"/>
        <v>18.079999999999998</v>
      </c>
      <c r="H47" s="223">
        <f t="shared" si="5"/>
        <v>1627.1999999999998</v>
      </c>
      <c r="I47" s="55">
        <f>VLOOKUP(A47,'маски-полумаски'!B:J,9,0)</f>
        <v>0</v>
      </c>
      <c r="J47" s="224">
        <f t="shared" si="6"/>
        <v>0</v>
      </c>
      <c r="K47" s="225">
        <f t="shared" si="7"/>
        <v>0</v>
      </c>
    </row>
    <row r="48" spans="1:11" s="49" customFormat="1">
      <c r="A48" s="52">
        <v>65958</v>
      </c>
      <c r="B48" s="222" t="s">
        <v>72</v>
      </c>
      <c r="C48" s="160" t="str">
        <f>VLOOKUP($A48,'маски-полумаски'!$B:$K,3,0)</f>
        <v>шт</v>
      </c>
      <c r="D48" s="55">
        <f>VLOOKUP($A48,'маски-полумаски'!$B:$K,4,0)</f>
        <v>10</v>
      </c>
      <c r="E48" s="55">
        <f>VLOOKUP($A48,'маски-полумаски'!$B:$K,5,0)</f>
        <v>400</v>
      </c>
      <c r="F48" s="80">
        <f>VLOOKUP($A48,'маски-полумаски'!$B:$K,6,0)</f>
        <v>2.2599999999999998</v>
      </c>
      <c r="G48" s="80">
        <f t="shared" si="4"/>
        <v>2.2599999999999998</v>
      </c>
      <c r="H48" s="223">
        <f t="shared" si="5"/>
        <v>203.39999999999998</v>
      </c>
      <c r="I48" s="55">
        <f>VLOOKUP(A48,'маски-полумаски'!B:J,9,0)</f>
        <v>0</v>
      </c>
      <c r="J48" s="224">
        <f t="shared" si="6"/>
        <v>0</v>
      </c>
      <c r="K48" s="225">
        <f t="shared" si="7"/>
        <v>0</v>
      </c>
    </row>
    <row r="49" spans="1:26" s="49" customFormat="1">
      <c r="A49" s="52">
        <v>65959</v>
      </c>
      <c r="B49" s="222" t="s">
        <v>73</v>
      </c>
      <c r="C49" s="160" t="str">
        <f>VLOOKUP($A49,'маски-полумаски'!$B:$K,3,0)</f>
        <v>упак</v>
      </c>
      <c r="D49" s="55">
        <f>VLOOKUP($A49,'маски-полумаски'!$B:$K,4,0)</f>
        <v>5</v>
      </c>
      <c r="E49" s="55">
        <f>VLOOKUP($A49,'маски-полумаски'!$B:$K,5,0)</f>
        <v>400</v>
      </c>
      <c r="F49" s="80">
        <f>VLOOKUP($A49,'маски-полумаски'!$B:$K,6,0)</f>
        <v>4.5199999999999996</v>
      </c>
      <c r="G49" s="80">
        <f t="shared" si="4"/>
        <v>4.5199999999999996</v>
      </c>
      <c r="H49" s="223">
        <f t="shared" si="5"/>
        <v>406.79999999999995</v>
      </c>
      <c r="I49" s="55">
        <f>VLOOKUP(A49,'маски-полумаски'!B:J,9,0)</f>
        <v>0</v>
      </c>
      <c r="J49" s="224">
        <f t="shared" si="6"/>
        <v>0</v>
      </c>
      <c r="K49" s="225">
        <f t="shared" si="7"/>
        <v>0</v>
      </c>
    </row>
    <row r="50" spans="1:26" s="49" customFormat="1" ht="25.5">
      <c r="A50" s="52">
        <v>65960</v>
      </c>
      <c r="B50" s="222" t="s">
        <v>74</v>
      </c>
      <c r="C50" s="160" t="str">
        <f>VLOOKUP($A50,'маски-полумаски'!$B:$K,3,0)</f>
        <v>пар</v>
      </c>
      <c r="D50" s="55">
        <f>VLOOKUP($A50,'маски-полумаски'!$B:$K,4,0)</f>
        <v>2</v>
      </c>
      <c r="E50" s="55">
        <f>VLOOKUP($A50,'маски-полумаски'!$B:$K,5,0)</f>
        <v>600</v>
      </c>
      <c r="F50" s="80">
        <f>VLOOKUP($A50,'маски-полумаски'!$B:$K,6,0)</f>
        <v>2.2599999999999998</v>
      </c>
      <c r="G50" s="80">
        <f t="shared" si="4"/>
        <v>2.2599999999999998</v>
      </c>
      <c r="H50" s="223">
        <f t="shared" si="5"/>
        <v>203.39999999999998</v>
      </c>
      <c r="I50" s="55">
        <f>VLOOKUP(A50,'маски-полумаски'!B:J,9,0)</f>
        <v>0</v>
      </c>
      <c r="J50" s="224">
        <f t="shared" si="6"/>
        <v>0</v>
      </c>
      <c r="K50" s="225">
        <f t="shared" si="7"/>
        <v>0</v>
      </c>
    </row>
    <row r="51" spans="1:26" s="49" customFormat="1">
      <c r="A51" s="226" t="s">
        <v>479</v>
      </c>
      <c r="B51" s="134"/>
      <c r="C51" s="256"/>
      <c r="D51" s="256"/>
      <c r="E51" s="256"/>
      <c r="F51" s="256"/>
      <c r="G51" s="256"/>
      <c r="H51" s="256"/>
      <c r="I51" s="256"/>
      <c r="J51" s="256"/>
      <c r="K51" s="225"/>
    </row>
    <row r="52" spans="1:26" s="49" customFormat="1" ht="25.5">
      <c r="A52" s="52" t="s">
        <v>77</v>
      </c>
      <c r="B52" s="227" t="s">
        <v>480</v>
      </c>
      <c r="C52" s="160" t="str">
        <f>VLOOKUP($A52,респираторы!$B:$K,3,0)</f>
        <v>шт</v>
      </c>
      <c r="D52" s="55">
        <f>VLOOKUP($A52,респираторы!$B:$K,4,0)</f>
        <v>20</v>
      </c>
      <c r="E52" s="55">
        <f>VLOOKUP($A52,респираторы!$B:$K,5,0)</f>
        <v>500</v>
      </c>
      <c r="F52" s="228">
        <f>VLOOKUP($A52,респираторы!$B:$K,6,0)</f>
        <v>60</v>
      </c>
      <c r="G52" s="228">
        <f>ROUND(F52*(1-$G$6),2)</f>
        <v>60</v>
      </c>
      <c r="H52" s="223"/>
      <c r="I52" s="55">
        <f>VLOOKUP(A52,респираторы!B:J,9,0)</f>
        <v>0</v>
      </c>
      <c r="J52" s="224">
        <f>I52/E52</f>
        <v>0</v>
      </c>
      <c r="K52" s="225"/>
    </row>
    <row r="53" spans="1:26" s="49" customFormat="1">
      <c r="A53" s="226" t="s">
        <v>81</v>
      </c>
      <c r="B53" s="134"/>
      <c r="C53" s="134"/>
      <c r="D53" s="134"/>
      <c r="E53" s="134"/>
      <c r="F53" s="216" t="s">
        <v>6</v>
      </c>
      <c r="G53" s="34">
        <f>'защита рук'!H2</f>
        <v>0</v>
      </c>
      <c r="H53" s="134"/>
      <c r="I53" s="134"/>
      <c r="J53" s="229"/>
      <c r="K53" s="220"/>
      <c r="L53" s="31"/>
      <c r="M53" s="31"/>
      <c r="N53" s="31"/>
      <c r="O53" s="31"/>
      <c r="P53" s="31"/>
      <c r="Q53" s="31"/>
      <c r="R53" s="31"/>
      <c r="S53" s="31"/>
      <c r="T53" s="31"/>
      <c r="U53" s="31"/>
      <c r="V53" s="31"/>
      <c r="W53" s="31"/>
      <c r="X53" s="31"/>
      <c r="Y53" s="31"/>
      <c r="Z53" s="31"/>
    </row>
    <row r="54" spans="1:26" ht="25.5">
      <c r="A54" s="77" t="s">
        <v>82</v>
      </c>
      <c r="B54" s="222" t="s">
        <v>481</v>
      </c>
      <c r="C54" s="160" t="str">
        <f>VLOOKUP($A54,'защита рук'!$B:$K,3,0)</f>
        <v>пар</v>
      </c>
      <c r="D54" s="70">
        <f>VLOOKUP($A54,'защита рук'!$B:$K,4,0)</f>
        <v>6</v>
      </c>
      <c r="E54" s="70">
        <f>VLOOKUP($A54,'защита рук'!$B:$K,5,0)</f>
        <v>120</v>
      </c>
      <c r="F54" s="80">
        <f>VLOOKUP($A54,'защита рук'!$B:$K,6,0)</f>
        <v>12.03</v>
      </c>
      <c r="G54" s="80">
        <f t="shared" ref="G54:G69" si="8">ROUND(F54*(1-$G$53),2)</f>
        <v>12.03</v>
      </c>
      <c r="H54" s="223">
        <f t="shared" ref="H54:H69" si="9">G54*$H$3</f>
        <v>1082.7</v>
      </c>
      <c r="I54" s="69">
        <f>VLOOKUP(A54,'защита рук'!B:J,9,0)</f>
        <v>0</v>
      </c>
      <c r="J54" s="224">
        <f t="shared" ref="J54:J69" si="10">I54*D54/E54</f>
        <v>0</v>
      </c>
      <c r="K54" s="225">
        <f t="shared" ref="K54:K69" si="11">G54*I54*D54</f>
        <v>0</v>
      </c>
    </row>
    <row r="55" spans="1:26" ht="25.5">
      <c r="A55" s="77" t="s">
        <v>84</v>
      </c>
      <c r="B55" s="222" t="s">
        <v>482</v>
      </c>
      <c r="C55" s="160" t="str">
        <f>VLOOKUP($A55,'защита рук'!$B:$K,3,0)</f>
        <v>пар</v>
      </c>
      <c r="D55" s="70">
        <f>VLOOKUP($A55,'защита рук'!$B:$K,4,0)</f>
        <v>6</v>
      </c>
      <c r="E55" s="70">
        <f>VLOOKUP($A55,'защита рук'!$B:$K,5,0)</f>
        <v>120</v>
      </c>
      <c r="F55" s="80">
        <f>VLOOKUP($A55,'защита рук'!$B:$K,6,0)</f>
        <v>12.03</v>
      </c>
      <c r="G55" s="80">
        <f t="shared" si="8"/>
        <v>12.03</v>
      </c>
      <c r="H55" s="223">
        <f t="shared" si="9"/>
        <v>1082.7</v>
      </c>
      <c r="I55" s="69">
        <f>VLOOKUP(A55,'защита рук'!B:J,9,0)</f>
        <v>0</v>
      </c>
      <c r="J55" s="224">
        <f t="shared" si="10"/>
        <v>0</v>
      </c>
      <c r="K55" s="225">
        <f t="shared" si="11"/>
        <v>0</v>
      </c>
    </row>
    <row r="56" spans="1:26" ht="38.25">
      <c r="A56" s="77" t="s">
        <v>85</v>
      </c>
      <c r="B56" s="222" t="s">
        <v>483</v>
      </c>
      <c r="C56" s="160" t="str">
        <f>VLOOKUP($A56,'защита рук'!$B:$K,3,0)</f>
        <v>пар</v>
      </c>
      <c r="D56" s="70">
        <f>VLOOKUP($A56,'защита рук'!$B:$K,4,0)</f>
        <v>6</v>
      </c>
      <c r="E56" s="70">
        <f>VLOOKUP($A56,'защита рук'!$B:$K,5,0)</f>
        <v>120</v>
      </c>
      <c r="F56" s="80">
        <f>VLOOKUP($A56,'защита рук'!$B:$K,6,0)</f>
        <v>13.71</v>
      </c>
      <c r="G56" s="80">
        <f t="shared" si="8"/>
        <v>13.71</v>
      </c>
      <c r="H56" s="223">
        <f t="shared" si="9"/>
        <v>1233.9000000000001</v>
      </c>
      <c r="I56" s="69">
        <f>VLOOKUP(A56,'защита рук'!B:J,9,0)</f>
        <v>0</v>
      </c>
      <c r="J56" s="224">
        <f t="shared" si="10"/>
        <v>0</v>
      </c>
      <c r="K56" s="225">
        <f t="shared" si="11"/>
        <v>0</v>
      </c>
    </row>
    <row r="57" spans="1:26" ht="25.5">
      <c r="A57" s="77" t="s">
        <v>87</v>
      </c>
      <c r="B57" s="222" t="s">
        <v>484</v>
      </c>
      <c r="C57" s="160" t="str">
        <f>VLOOKUP($A57,'защита рук'!$B:$K,3,0)</f>
        <v>пар</v>
      </c>
      <c r="D57" s="70">
        <f>VLOOKUP($A57,'защита рук'!$B:$K,4,0)</f>
        <v>12</v>
      </c>
      <c r="E57" s="70">
        <f>VLOOKUP($A57,'защита рук'!$B:$K,5,0)</f>
        <v>144</v>
      </c>
      <c r="F57" s="80">
        <f>VLOOKUP($A57,'защита рук'!$B:$K,6,0)</f>
        <v>2.9</v>
      </c>
      <c r="G57" s="80">
        <f t="shared" si="8"/>
        <v>2.9</v>
      </c>
      <c r="H57" s="223">
        <f t="shared" si="9"/>
        <v>261</v>
      </c>
      <c r="I57" s="69">
        <f>VLOOKUP(A57,'защита рук'!B:J,9,0)</f>
        <v>0</v>
      </c>
      <c r="J57" s="224">
        <f t="shared" si="10"/>
        <v>0</v>
      </c>
      <c r="K57" s="225">
        <f t="shared" si="11"/>
        <v>0</v>
      </c>
    </row>
    <row r="58" spans="1:26" ht="25.5">
      <c r="A58" s="77" t="s">
        <v>89</v>
      </c>
      <c r="B58" s="222" t="s">
        <v>485</v>
      </c>
      <c r="C58" s="160" t="str">
        <f>VLOOKUP($A58,'защита рук'!$B:$K,3,0)</f>
        <v>пар</v>
      </c>
      <c r="D58" s="70">
        <f>VLOOKUP($A58,'защита рук'!$B:$K,4,0)</f>
        <v>12</v>
      </c>
      <c r="E58" s="70">
        <f>VLOOKUP($A58,'защита рук'!$B:$K,5,0)</f>
        <v>144</v>
      </c>
      <c r="F58" s="80">
        <f>VLOOKUP($A58,'защита рук'!$B:$K,6,0)</f>
        <v>2.9</v>
      </c>
      <c r="G58" s="80">
        <f t="shared" si="8"/>
        <v>2.9</v>
      </c>
      <c r="H58" s="223">
        <f t="shared" si="9"/>
        <v>261</v>
      </c>
      <c r="I58" s="69">
        <f>VLOOKUP(A58,'защита рук'!B:J,9,0)</f>
        <v>0</v>
      </c>
      <c r="J58" s="224">
        <f t="shared" si="10"/>
        <v>0</v>
      </c>
      <c r="K58" s="225">
        <f t="shared" si="11"/>
        <v>0</v>
      </c>
    </row>
    <row r="59" spans="1:26" ht="25.5">
      <c r="A59" s="77" t="s">
        <v>90</v>
      </c>
      <c r="B59" s="222" t="s">
        <v>486</v>
      </c>
      <c r="C59" s="160" t="str">
        <f>VLOOKUP($A59,'защита рук'!$B:$K,3,0)</f>
        <v>пар</v>
      </c>
      <c r="D59" s="70">
        <f>VLOOKUP($A59,'защита рук'!$B:$K,4,0)</f>
        <v>12</v>
      </c>
      <c r="E59" s="70">
        <f>VLOOKUP($A59,'защита рук'!$B:$K,5,0)</f>
        <v>144</v>
      </c>
      <c r="F59" s="80">
        <f>VLOOKUP($A59,'защита рук'!$B:$K,6,0)</f>
        <v>2.9</v>
      </c>
      <c r="G59" s="80">
        <f t="shared" si="8"/>
        <v>2.9</v>
      </c>
      <c r="H59" s="223">
        <f t="shared" si="9"/>
        <v>261</v>
      </c>
      <c r="I59" s="69">
        <f>VLOOKUP(A59,'защита рук'!B:J,9,0)</f>
        <v>0</v>
      </c>
      <c r="J59" s="224">
        <f t="shared" si="10"/>
        <v>0</v>
      </c>
      <c r="K59" s="225">
        <f t="shared" si="11"/>
        <v>0</v>
      </c>
    </row>
    <row r="60" spans="1:26" ht="25.5">
      <c r="A60" s="77" t="s">
        <v>91</v>
      </c>
      <c r="B60" s="222" t="s">
        <v>487</v>
      </c>
      <c r="C60" s="160" t="str">
        <f>VLOOKUP($A60,'защита рук'!$B:$K,3,0)</f>
        <v>пар</v>
      </c>
      <c r="D60" s="70">
        <f>VLOOKUP($A60,'защита рук'!$B:$K,4,0)</f>
        <v>12</v>
      </c>
      <c r="E60" s="70">
        <f>VLOOKUP($A60,'защита рук'!$B:$K,5,0)</f>
        <v>144</v>
      </c>
      <c r="F60" s="80">
        <f>VLOOKUP($A60,'защита рук'!$B:$K,6,0)</f>
        <v>3.3</v>
      </c>
      <c r="G60" s="80">
        <f t="shared" si="8"/>
        <v>3.3</v>
      </c>
      <c r="H60" s="223">
        <f t="shared" si="9"/>
        <v>297</v>
      </c>
      <c r="I60" s="69">
        <f>VLOOKUP(A60,'защита рук'!B:J,9,0)</f>
        <v>0</v>
      </c>
      <c r="J60" s="224">
        <f t="shared" si="10"/>
        <v>0</v>
      </c>
      <c r="K60" s="225">
        <f t="shared" si="11"/>
        <v>0</v>
      </c>
    </row>
    <row r="61" spans="1:26" ht="25.5">
      <c r="A61" s="77" t="s">
        <v>93</v>
      </c>
      <c r="B61" s="222" t="s">
        <v>488</v>
      </c>
      <c r="C61" s="160" t="str">
        <f>VLOOKUP($A61,'защита рук'!$B:$K,3,0)</f>
        <v>пар</v>
      </c>
      <c r="D61" s="70">
        <f>VLOOKUP($A61,'защита рук'!$B:$K,4,0)</f>
        <v>12</v>
      </c>
      <c r="E61" s="70">
        <f>VLOOKUP($A61,'защита рук'!$B:$K,5,0)</f>
        <v>144</v>
      </c>
      <c r="F61" s="80">
        <f>VLOOKUP($A61,'защита рук'!$B:$K,6,0)</f>
        <v>3.3</v>
      </c>
      <c r="G61" s="80">
        <f t="shared" si="8"/>
        <v>3.3</v>
      </c>
      <c r="H61" s="223">
        <f t="shared" si="9"/>
        <v>297</v>
      </c>
      <c r="I61" s="69">
        <f>VLOOKUP(A61,'защита рук'!B:J,9,0)</f>
        <v>0</v>
      </c>
      <c r="J61" s="224">
        <f t="shared" si="10"/>
        <v>0</v>
      </c>
      <c r="K61" s="225">
        <f t="shared" si="11"/>
        <v>0</v>
      </c>
    </row>
    <row r="62" spans="1:26" ht="25.5">
      <c r="A62" s="77" t="s">
        <v>94</v>
      </c>
      <c r="B62" s="222" t="s">
        <v>489</v>
      </c>
      <c r="C62" s="160" t="str">
        <f>VLOOKUP($A62,'защита рук'!$B:$K,3,0)</f>
        <v>пар</v>
      </c>
      <c r="D62" s="70">
        <f>VLOOKUP($A62,'защита рук'!$B:$K,4,0)</f>
        <v>12</v>
      </c>
      <c r="E62" s="70">
        <f>VLOOKUP($A62,'защита рук'!$B:$K,5,0)</f>
        <v>144</v>
      </c>
      <c r="F62" s="80">
        <f>VLOOKUP($A62,'защита рук'!$B:$K,6,0)</f>
        <v>3.3</v>
      </c>
      <c r="G62" s="80">
        <f t="shared" si="8"/>
        <v>3.3</v>
      </c>
      <c r="H62" s="223">
        <f t="shared" si="9"/>
        <v>297</v>
      </c>
      <c r="I62" s="69">
        <f>VLOOKUP(A62,'защита рук'!B:J,9,0)</f>
        <v>0</v>
      </c>
      <c r="J62" s="224">
        <f t="shared" si="10"/>
        <v>0</v>
      </c>
      <c r="K62" s="225">
        <f t="shared" si="11"/>
        <v>0</v>
      </c>
    </row>
    <row r="63" spans="1:26" ht="25.5">
      <c r="A63" s="77" t="s">
        <v>95</v>
      </c>
      <c r="B63" s="222" t="s">
        <v>490</v>
      </c>
      <c r="C63" s="160" t="str">
        <f>VLOOKUP($A63,'защита рук'!$B:$K,3,0)</f>
        <v>пар</v>
      </c>
      <c r="D63" s="70">
        <f>VLOOKUP($A63,'защита рук'!$B:$K,4,0)</f>
        <v>12</v>
      </c>
      <c r="E63" s="70">
        <f>VLOOKUP($A63,'защита рук'!$B:$K,5,0)</f>
        <v>144</v>
      </c>
      <c r="F63" s="80">
        <f>VLOOKUP($A63,'защита рук'!$B:$K,6,0)</f>
        <v>3.3</v>
      </c>
      <c r="G63" s="80">
        <f t="shared" si="8"/>
        <v>3.3</v>
      </c>
      <c r="H63" s="223">
        <f t="shared" si="9"/>
        <v>297</v>
      </c>
      <c r="I63" s="69">
        <f>VLOOKUP(A63,'защита рук'!B:J,9,0)</f>
        <v>0</v>
      </c>
      <c r="J63" s="224">
        <f t="shared" si="10"/>
        <v>0</v>
      </c>
      <c r="K63" s="225">
        <f t="shared" si="11"/>
        <v>0</v>
      </c>
    </row>
    <row r="64" spans="1:26" ht="25.5">
      <c r="A64" s="77" t="s">
        <v>96</v>
      </c>
      <c r="B64" s="222" t="s">
        <v>491</v>
      </c>
      <c r="C64" s="160" t="str">
        <f>VLOOKUP($A64,'защита рук'!$B:$K,3,0)</f>
        <v>пар</v>
      </c>
      <c r="D64" s="70">
        <f>VLOOKUP($A64,'защита рук'!$B:$K,4,0)</f>
        <v>12</v>
      </c>
      <c r="E64" s="70">
        <f>VLOOKUP($A64,'защита рук'!$B:$K,5,0)</f>
        <v>144</v>
      </c>
      <c r="F64" s="80">
        <f>VLOOKUP($A64,'защита рук'!$B:$K,6,0)</f>
        <v>3.3</v>
      </c>
      <c r="G64" s="80">
        <f t="shared" si="8"/>
        <v>3.3</v>
      </c>
      <c r="H64" s="223">
        <f t="shared" si="9"/>
        <v>297</v>
      </c>
      <c r="I64" s="69">
        <f>VLOOKUP(A64,'защита рук'!B:J,9,0)</f>
        <v>0</v>
      </c>
      <c r="J64" s="224">
        <f t="shared" si="10"/>
        <v>0</v>
      </c>
      <c r="K64" s="225">
        <f t="shared" si="11"/>
        <v>0</v>
      </c>
    </row>
    <row r="65" spans="1:26">
      <c r="A65" s="77" t="s">
        <v>97</v>
      </c>
      <c r="B65" s="222" t="s">
        <v>492</v>
      </c>
      <c r="C65" s="160" t="str">
        <f>VLOOKUP($A65,'защита рук'!$B:$K,3,0)</f>
        <v>пар</v>
      </c>
      <c r="D65" s="70">
        <f>VLOOKUP($A65,'защита рук'!$B:$K,4,0)</f>
        <v>12</v>
      </c>
      <c r="E65" s="70">
        <f>VLOOKUP($A65,'защита рук'!$B:$K,5,0)</f>
        <v>120</v>
      </c>
      <c r="F65" s="80">
        <f>VLOOKUP($A65,'защита рук'!$B:$K,6,0)</f>
        <v>3.17</v>
      </c>
      <c r="G65" s="80">
        <f t="shared" si="8"/>
        <v>3.17</v>
      </c>
      <c r="H65" s="223">
        <f t="shared" si="9"/>
        <v>285.3</v>
      </c>
      <c r="I65" s="69">
        <f>VLOOKUP(A65,'защита рук'!B:J,9,0)</f>
        <v>0</v>
      </c>
      <c r="J65" s="224">
        <f t="shared" si="10"/>
        <v>0</v>
      </c>
      <c r="K65" s="225">
        <f t="shared" si="11"/>
        <v>0</v>
      </c>
    </row>
    <row r="66" spans="1:26">
      <c r="A66" s="77" t="s">
        <v>99</v>
      </c>
      <c r="B66" s="222" t="s">
        <v>493</v>
      </c>
      <c r="C66" s="160" t="str">
        <f>VLOOKUP($A66,'защита рук'!$B:$K,3,0)</f>
        <v>пар</v>
      </c>
      <c r="D66" s="70">
        <f>VLOOKUP($A66,'защита рук'!$B:$K,4,0)</f>
        <v>12</v>
      </c>
      <c r="E66" s="70">
        <f>VLOOKUP($A66,'защита рук'!$B:$K,5,0)</f>
        <v>120</v>
      </c>
      <c r="F66" s="80">
        <f>VLOOKUP($A66,'защита рук'!$B:$K,6,0)</f>
        <v>3.17</v>
      </c>
      <c r="G66" s="80">
        <f t="shared" si="8"/>
        <v>3.17</v>
      </c>
      <c r="H66" s="223">
        <f t="shared" si="9"/>
        <v>285.3</v>
      </c>
      <c r="I66" s="69">
        <f>VLOOKUP(A66,'защита рук'!B:J,9,0)</f>
        <v>0</v>
      </c>
      <c r="J66" s="224">
        <f t="shared" si="10"/>
        <v>0</v>
      </c>
      <c r="K66" s="225">
        <f t="shared" si="11"/>
        <v>0</v>
      </c>
    </row>
    <row r="67" spans="1:26">
      <c r="A67" s="77" t="s">
        <v>100</v>
      </c>
      <c r="B67" s="222" t="s">
        <v>494</v>
      </c>
      <c r="C67" s="160" t="str">
        <f>VLOOKUP($A67,'защита рук'!$B:$K,3,0)</f>
        <v>пар</v>
      </c>
      <c r="D67" s="70">
        <f>VLOOKUP($A67,'защита рук'!$B:$K,4,0)</f>
        <v>12</v>
      </c>
      <c r="E67" s="70">
        <f>VLOOKUP($A67,'защита рук'!$B:$K,5,0)</f>
        <v>120</v>
      </c>
      <c r="F67" s="80">
        <f>VLOOKUP($A67,'защита рук'!$B:$K,6,0)</f>
        <v>3.17</v>
      </c>
      <c r="G67" s="80">
        <f t="shared" si="8"/>
        <v>3.17</v>
      </c>
      <c r="H67" s="223">
        <f t="shared" si="9"/>
        <v>285.3</v>
      </c>
      <c r="I67" s="69">
        <f>VLOOKUP(A67,'защита рук'!B:J,9,0)</f>
        <v>0</v>
      </c>
      <c r="J67" s="224">
        <f t="shared" si="10"/>
        <v>0</v>
      </c>
      <c r="K67" s="225">
        <f t="shared" si="11"/>
        <v>0</v>
      </c>
    </row>
    <row r="68" spans="1:26" ht="38.25">
      <c r="A68" s="77" t="s">
        <v>101</v>
      </c>
      <c r="B68" s="222" t="s">
        <v>495</v>
      </c>
      <c r="C68" s="160" t="str">
        <f>VLOOKUP($A68,'защита рук'!$B:$K,3,0)</f>
        <v>шт</v>
      </c>
      <c r="D68" s="55">
        <f>VLOOKUP($A68,'защита рук'!$B:$K,4,0)</f>
        <v>10</v>
      </c>
      <c r="E68" s="55">
        <f>VLOOKUP($A68,'защита рук'!$B:$K,5,0)</f>
        <v>400</v>
      </c>
      <c r="F68" s="80">
        <f>VLOOKUP($A68,'защита рук'!$B:$K,6,0)</f>
        <v>4.18</v>
      </c>
      <c r="G68" s="80">
        <f t="shared" si="8"/>
        <v>4.18</v>
      </c>
      <c r="H68" s="223">
        <f t="shared" si="9"/>
        <v>376.2</v>
      </c>
      <c r="I68" s="69">
        <f>VLOOKUP(A68,'защита рук'!B:J,9,0)</f>
        <v>0</v>
      </c>
      <c r="J68" s="224">
        <f t="shared" si="10"/>
        <v>0</v>
      </c>
      <c r="K68" s="225">
        <f t="shared" si="11"/>
        <v>0</v>
      </c>
    </row>
    <row r="69" spans="1:26" ht="25.5">
      <c r="A69" s="77" t="s">
        <v>103</v>
      </c>
      <c r="B69" s="222" t="s">
        <v>496</v>
      </c>
      <c r="C69" s="160" t="str">
        <f>VLOOKUP($A69,'защита рук'!$B:$K,3,0)</f>
        <v>шт</v>
      </c>
      <c r="D69" s="55">
        <f>VLOOKUP($A69,'защита рук'!$B:$K,4,0)</f>
        <v>12</v>
      </c>
      <c r="E69" s="55">
        <f>VLOOKUP($A69,'защита рук'!$B:$K,5,0)</f>
        <v>300</v>
      </c>
      <c r="F69" s="80">
        <f>VLOOKUP($A69,'защита рук'!$B:$K,6,0)</f>
        <v>5.96</v>
      </c>
      <c r="G69" s="80">
        <f t="shared" si="8"/>
        <v>5.96</v>
      </c>
      <c r="H69" s="223">
        <f t="shared" si="9"/>
        <v>536.4</v>
      </c>
      <c r="I69" s="69">
        <f>VLOOKUP(A69,'защита рук'!B:J,9,0)</f>
        <v>0</v>
      </c>
      <c r="J69" s="224">
        <f t="shared" si="10"/>
        <v>0</v>
      </c>
      <c r="K69" s="225">
        <f t="shared" si="11"/>
        <v>0</v>
      </c>
    </row>
    <row r="70" spans="1:26" s="49" customFormat="1">
      <c r="A70" s="50" t="s">
        <v>105</v>
      </c>
      <c r="B70" s="47"/>
      <c r="C70" s="47"/>
      <c r="D70" s="47"/>
      <c r="E70" s="47"/>
      <c r="F70" s="88"/>
      <c r="G70" s="47"/>
      <c r="H70" s="47"/>
      <c r="I70" s="47"/>
      <c r="J70" s="48"/>
      <c r="K70" s="221"/>
      <c r="L70" s="31"/>
      <c r="M70" s="31"/>
      <c r="N70" s="31"/>
      <c r="O70" s="31"/>
      <c r="P70" s="31"/>
      <c r="Q70" s="31"/>
      <c r="R70" s="31"/>
      <c r="S70" s="31"/>
      <c r="T70" s="31"/>
      <c r="U70" s="31"/>
      <c r="V70" s="31"/>
      <c r="W70" s="31"/>
      <c r="X70" s="31"/>
      <c r="Y70" s="31"/>
      <c r="Z70" s="31"/>
    </row>
    <row r="71" spans="1:26" ht="25.5">
      <c r="A71" s="84" t="s">
        <v>106</v>
      </c>
      <c r="B71" s="222" t="s">
        <v>497</v>
      </c>
      <c r="C71" s="160" t="str">
        <f>VLOOKUP($A71,'защита рук'!$B:$K,3,0)</f>
        <v>упак</v>
      </c>
      <c r="D71" s="55">
        <f>VLOOKUP($A71,'защита рук'!$B:$K,4,0)</f>
        <v>50</v>
      </c>
      <c r="E71" s="82">
        <f>VLOOKUP($A71,'защита рук'!$B:$K,5,0)</f>
        <v>10</v>
      </c>
      <c r="F71" s="80">
        <f>VLOOKUP($A71,'защита рук'!$B:$K,6,0)</f>
        <v>12.3</v>
      </c>
      <c r="G71" s="80">
        <f t="shared" ref="G71:G106" si="12">ROUND(F71*(1-$G$53),2)</f>
        <v>12.3</v>
      </c>
      <c r="H71" s="223">
        <f t="shared" ref="H71:H106" si="13">G71*$H$3</f>
        <v>1107</v>
      </c>
      <c r="I71" s="69">
        <f>VLOOKUP(A71,'защита рук'!B:J,9,0)</f>
        <v>0</v>
      </c>
      <c r="J71" s="224">
        <f t="shared" ref="J71:J87" si="14">I71/E71</f>
        <v>0</v>
      </c>
      <c r="K71" s="225">
        <f t="shared" ref="K71:K87" si="15">G71*I71</f>
        <v>0</v>
      </c>
    </row>
    <row r="72" spans="1:26" ht="25.5" customHeight="1">
      <c r="A72" s="84" t="s">
        <v>108</v>
      </c>
      <c r="B72" s="222" t="s">
        <v>498</v>
      </c>
      <c r="C72" s="160" t="str">
        <f>VLOOKUP($A72,'защита рук'!$B:$K,3,0)</f>
        <v>упак</v>
      </c>
      <c r="D72" s="55">
        <f>VLOOKUP($A72,'защита рук'!$B:$K,4,0)</f>
        <v>50</v>
      </c>
      <c r="E72" s="82">
        <f>VLOOKUP($A72,'защита рук'!$B:$K,5,0)</f>
        <v>10</v>
      </c>
      <c r="F72" s="80">
        <f>VLOOKUP($A72,'защита рук'!$B:$K,6,0)</f>
        <v>12.3</v>
      </c>
      <c r="G72" s="80">
        <f t="shared" si="12"/>
        <v>12.3</v>
      </c>
      <c r="H72" s="223">
        <f t="shared" si="13"/>
        <v>1107</v>
      </c>
      <c r="I72" s="69">
        <f>VLOOKUP(A72,'защита рук'!B:J,9,0)</f>
        <v>0</v>
      </c>
      <c r="J72" s="224">
        <f t="shared" si="14"/>
        <v>0</v>
      </c>
      <c r="K72" s="225">
        <f t="shared" si="15"/>
        <v>0</v>
      </c>
    </row>
    <row r="73" spans="1:26" ht="25.5" customHeight="1">
      <c r="A73" s="84" t="s">
        <v>109</v>
      </c>
      <c r="B73" s="222" t="s">
        <v>499</v>
      </c>
      <c r="C73" s="160" t="str">
        <f>VLOOKUP($A73,'защита рук'!$B:$K,3,0)</f>
        <v>упак</v>
      </c>
      <c r="D73" s="55">
        <f>VLOOKUP($A73,'защита рук'!$B:$K,4,0)</f>
        <v>50</v>
      </c>
      <c r="E73" s="82">
        <f>VLOOKUP($A73,'защита рук'!$B:$K,5,0)</f>
        <v>10</v>
      </c>
      <c r="F73" s="80">
        <f>VLOOKUP($A73,'защита рук'!$B:$K,6,0)</f>
        <v>12.3</v>
      </c>
      <c r="G73" s="80">
        <f t="shared" si="12"/>
        <v>12.3</v>
      </c>
      <c r="H73" s="223">
        <f t="shared" si="13"/>
        <v>1107</v>
      </c>
      <c r="I73" s="69">
        <f>VLOOKUP(A73,'защита рук'!B:J,9,0)</f>
        <v>0</v>
      </c>
      <c r="J73" s="224">
        <f t="shared" si="14"/>
        <v>0</v>
      </c>
      <c r="K73" s="225">
        <f t="shared" si="15"/>
        <v>0</v>
      </c>
    </row>
    <row r="74" spans="1:26" ht="25.5" customHeight="1">
      <c r="A74" s="84" t="s">
        <v>110</v>
      </c>
      <c r="B74" s="222" t="s">
        <v>500</v>
      </c>
      <c r="C74" s="160" t="str">
        <f>VLOOKUP($A74,'защита рук'!$B:$K,3,0)</f>
        <v>упак</v>
      </c>
      <c r="D74" s="55">
        <f>VLOOKUP($A74,'защита рук'!$B:$K,4,0)</f>
        <v>50</v>
      </c>
      <c r="E74" s="82">
        <f>VLOOKUP($A74,'защита рук'!$B:$K,5,0)</f>
        <v>10</v>
      </c>
      <c r="F74" s="80">
        <f>VLOOKUP($A74,'защита рук'!$B:$K,6,0)</f>
        <v>12.3</v>
      </c>
      <c r="G74" s="80">
        <f t="shared" si="12"/>
        <v>12.3</v>
      </c>
      <c r="H74" s="223">
        <f t="shared" si="13"/>
        <v>1107</v>
      </c>
      <c r="I74" s="69">
        <f>VLOOKUP(A74,'защита рук'!B:J,9,0)</f>
        <v>0</v>
      </c>
      <c r="J74" s="224">
        <f t="shared" si="14"/>
        <v>0</v>
      </c>
      <c r="K74" s="225">
        <f t="shared" si="15"/>
        <v>0</v>
      </c>
    </row>
    <row r="75" spans="1:26" ht="25.5" customHeight="1">
      <c r="A75" s="84" t="s">
        <v>111</v>
      </c>
      <c r="B75" s="222" t="s">
        <v>501</v>
      </c>
      <c r="C75" s="160" t="str">
        <f>VLOOKUP($A75,'защита рук'!$B:$K,3,0)</f>
        <v>упак</v>
      </c>
      <c r="D75" s="55">
        <f>VLOOKUP($A75,'защита рук'!$B:$K,4,0)</f>
        <v>50</v>
      </c>
      <c r="E75" s="82">
        <f>VLOOKUP($A75,'защита рук'!$B:$K,5,0)</f>
        <v>10</v>
      </c>
      <c r="F75" s="80">
        <f>VLOOKUP($A75,'защита рук'!$B:$K,6,0)</f>
        <v>12.3</v>
      </c>
      <c r="G75" s="80">
        <f t="shared" si="12"/>
        <v>12.3</v>
      </c>
      <c r="H75" s="223">
        <f t="shared" si="13"/>
        <v>1107</v>
      </c>
      <c r="I75" s="69">
        <f>VLOOKUP(A75,'защита рук'!B:J,9,0)</f>
        <v>0</v>
      </c>
      <c r="J75" s="224">
        <f t="shared" si="14"/>
        <v>0</v>
      </c>
      <c r="K75" s="225">
        <f t="shared" si="15"/>
        <v>0</v>
      </c>
    </row>
    <row r="76" spans="1:26" ht="25.5" customHeight="1">
      <c r="A76" s="84" t="s">
        <v>112</v>
      </c>
      <c r="B76" s="222" t="s">
        <v>502</v>
      </c>
      <c r="C76" s="160" t="str">
        <f>VLOOKUP($A76,'защита рук'!$B:$K,3,0)</f>
        <v>упак</v>
      </c>
      <c r="D76" s="55">
        <f>VLOOKUP($A76,'защита рук'!$B:$K,4,0)</f>
        <v>50</v>
      </c>
      <c r="E76" s="82">
        <f>VLOOKUP($A76,'защита рук'!$B:$K,5,0)</f>
        <v>10</v>
      </c>
      <c r="F76" s="80">
        <f>VLOOKUP($A76,'защита рук'!$B:$K,6,0)</f>
        <v>12.3</v>
      </c>
      <c r="G76" s="80">
        <f t="shared" si="12"/>
        <v>12.3</v>
      </c>
      <c r="H76" s="223">
        <f t="shared" si="13"/>
        <v>1107</v>
      </c>
      <c r="I76" s="69">
        <f>VLOOKUP(A76,'защита рук'!B:J,9,0)</f>
        <v>0</v>
      </c>
      <c r="J76" s="224">
        <f t="shared" si="14"/>
        <v>0</v>
      </c>
      <c r="K76" s="225">
        <f t="shared" si="15"/>
        <v>0</v>
      </c>
    </row>
    <row r="77" spans="1:26" ht="25.5" customHeight="1">
      <c r="A77" s="84" t="s">
        <v>113</v>
      </c>
      <c r="B77" s="222" t="s">
        <v>503</v>
      </c>
      <c r="C77" s="160" t="str">
        <f>VLOOKUP($A77,'защита рук'!$B:$K,3,0)</f>
        <v>упак</v>
      </c>
      <c r="D77" s="55">
        <f>VLOOKUP($A77,'защита рук'!$B:$K,4,0)</f>
        <v>50</v>
      </c>
      <c r="E77" s="82">
        <f>VLOOKUP($A77,'защита рук'!$B:$K,5,0)</f>
        <v>10</v>
      </c>
      <c r="F77" s="80">
        <f>VLOOKUP($A77,'защита рук'!$B:$K,6,0)</f>
        <v>12.3</v>
      </c>
      <c r="G77" s="80">
        <f t="shared" si="12"/>
        <v>12.3</v>
      </c>
      <c r="H77" s="223">
        <f t="shared" si="13"/>
        <v>1107</v>
      </c>
      <c r="I77" s="69">
        <f>VLOOKUP(A77,'защита рук'!B:J,9,0)</f>
        <v>0</v>
      </c>
      <c r="J77" s="224">
        <f t="shared" si="14"/>
        <v>0</v>
      </c>
      <c r="K77" s="225">
        <f t="shared" si="15"/>
        <v>0</v>
      </c>
    </row>
    <row r="78" spans="1:26" ht="25.5" customHeight="1">
      <c r="A78" s="84" t="s">
        <v>114</v>
      </c>
      <c r="B78" s="222" t="s">
        <v>504</v>
      </c>
      <c r="C78" s="160" t="str">
        <f>VLOOKUP($A78,'защита рук'!$B:$K,3,0)</f>
        <v>упак</v>
      </c>
      <c r="D78" s="55">
        <f>VLOOKUP($A78,'защита рук'!$B:$K,4,0)</f>
        <v>50</v>
      </c>
      <c r="E78" s="82">
        <f>VLOOKUP($A78,'защита рук'!$B:$K,5,0)</f>
        <v>10</v>
      </c>
      <c r="F78" s="80">
        <f>VLOOKUP($A78,'защита рук'!$B:$K,6,0)</f>
        <v>12.3</v>
      </c>
      <c r="G78" s="80">
        <f t="shared" si="12"/>
        <v>12.3</v>
      </c>
      <c r="H78" s="223">
        <f t="shared" si="13"/>
        <v>1107</v>
      </c>
      <c r="I78" s="69">
        <f>VLOOKUP(A78,'защита рук'!B:J,9,0)</f>
        <v>0</v>
      </c>
      <c r="J78" s="224">
        <f t="shared" si="14"/>
        <v>0</v>
      </c>
      <c r="K78" s="225">
        <f t="shared" si="15"/>
        <v>0</v>
      </c>
    </row>
    <row r="79" spans="1:26" ht="38.25">
      <c r="A79" s="84" t="s">
        <v>115</v>
      </c>
      <c r="B79" s="222" t="s">
        <v>505</v>
      </c>
      <c r="C79" s="160" t="str">
        <f>VLOOKUP($A79,'защита рук'!$B:$K,3,0)</f>
        <v>упак</v>
      </c>
      <c r="D79" s="55">
        <f>VLOOKUP($A79,'защита рук'!$B:$K,4,0)</f>
        <v>50</v>
      </c>
      <c r="E79" s="82">
        <f>VLOOKUP($A79,'защита рук'!$B:$K,5,0)</f>
        <v>10</v>
      </c>
      <c r="F79" s="80">
        <f>VLOOKUP($A79,'защита рук'!$B:$K,6,0)</f>
        <v>12.3</v>
      </c>
      <c r="G79" s="80">
        <f t="shared" si="12"/>
        <v>12.3</v>
      </c>
      <c r="H79" s="223">
        <f t="shared" si="13"/>
        <v>1107</v>
      </c>
      <c r="I79" s="69">
        <f>VLOOKUP(A79,'защита рук'!B:J,9,0)</f>
        <v>0</v>
      </c>
      <c r="J79" s="224">
        <f t="shared" si="14"/>
        <v>0</v>
      </c>
      <c r="K79" s="225">
        <f t="shared" si="15"/>
        <v>0</v>
      </c>
    </row>
    <row r="80" spans="1:26" ht="38.25">
      <c r="A80" s="84" t="s">
        <v>116</v>
      </c>
      <c r="B80" s="222" t="s">
        <v>506</v>
      </c>
      <c r="C80" s="160" t="str">
        <f>VLOOKUP($A80,'защита рук'!$B:$K,3,0)</f>
        <v>упак</v>
      </c>
      <c r="D80" s="55">
        <f>VLOOKUP($A80,'защита рук'!$B:$K,4,0)</f>
        <v>50</v>
      </c>
      <c r="E80" s="82">
        <f>VLOOKUP($A80,'защита рук'!$B:$K,5,0)</f>
        <v>10</v>
      </c>
      <c r="F80" s="80">
        <f>VLOOKUP($A80,'защита рук'!$B:$K,6,0)</f>
        <v>12.3</v>
      </c>
      <c r="G80" s="80">
        <f t="shared" si="12"/>
        <v>12.3</v>
      </c>
      <c r="H80" s="223">
        <f t="shared" si="13"/>
        <v>1107</v>
      </c>
      <c r="I80" s="69">
        <f>VLOOKUP(A80,'защита рук'!B:J,9,0)</f>
        <v>0</v>
      </c>
      <c r="J80" s="224">
        <f t="shared" si="14"/>
        <v>0</v>
      </c>
      <c r="K80" s="225">
        <f t="shared" si="15"/>
        <v>0</v>
      </c>
    </row>
    <row r="81" spans="1:11" ht="25.5" customHeight="1">
      <c r="A81" s="84" t="s">
        <v>117</v>
      </c>
      <c r="B81" s="222" t="s">
        <v>507</v>
      </c>
      <c r="C81" s="160" t="str">
        <f>VLOOKUP($A81,'защита рук'!$B:$K,3,0)</f>
        <v>упак</v>
      </c>
      <c r="D81" s="55">
        <f>VLOOKUP($A81,'защита рук'!$B:$K,4,0)</f>
        <v>10</v>
      </c>
      <c r="E81" s="82">
        <f>VLOOKUP($A81,'защита рук'!$B:$K,5,0)</f>
        <v>36</v>
      </c>
      <c r="F81" s="80">
        <f>VLOOKUP($A81,'защита рук'!$B:$K,6,0)</f>
        <v>3.18</v>
      </c>
      <c r="G81" s="80">
        <f t="shared" si="12"/>
        <v>3.18</v>
      </c>
      <c r="H81" s="223">
        <f t="shared" si="13"/>
        <v>286.2</v>
      </c>
      <c r="I81" s="69">
        <f>VLOOKUP(A81,'защита рук'!B:J,9,0)</f>
        <v>0</v>
      </c>
      <c r="J81" s="224">
        <f t="shared" si="14"/>
        <v>0</v>
      </c>
      <c r="K81" s="225">
        <f t="shared" si="15"/>
        <v>0</v>
      </c>
    </row>
    <row r="82" spans="1:11" ht="25.5" customHeight="1">
      <c r="A82" s="84" t="s">
        <v>118</v>
      </c>
      <c r="B82" s="222" t="s">
        <v>508</v>
      </c>
      <c r="C82" s="160" t="str">
        <f>VLOOKUP($A82,'защита рук'!$B:$K,3,0)</f>
        <v>упак</v>
      </c>
      <c r="D82" s="55">
        <f>VLOOKUP($A82,'защита рук'!$B:$K,4,0)</f>
        <v>10</v>
      </c>
      <c r="E82" s="82">
        <f>VLOOKUP($A82,'защита рук'!$B:$K,5,0)</f>
        <v>36</v>
      </c>
      <c r="F82" s="80">
        <f>VLOOKUP($A82,'защита рук'!$B:$K,6,0)</f>
        <v>3.18</v>
      </c>
      <c r="G82" s="80">
        <f t="shared" si="12"/>
        <v>3.18</v>
      </c>
      <c r="H82" s="223">
        <f t="shared" si="13"/>
        <v>286.2</v>
      </c>
      <c r="I82" s="69">
        <f>VLOOKUP(A82,'защита рук'!B:J,9,0)</f>
        <v>0</v>
      </c>
      <c r="J82" s="224">
        <f t="shared" si="14"/>
        <v>0</v>
      </c>
      <c r="K82" s="225">
        <f t="shared" si="15"/>
        <v>0</v>
      </c>
    </row>
    <row r="83" spans="1:11" ht="25.5" customHeight="1">
      <c r="A83" s="84" t="s">
        <v>119</v>
      </c>
      <c r="B83" s="222" t="s">
        <v>509</v>
      </c>
      <c r="C83" s="160" t="str">
        <f>VLOOKUP($A83,'защита рук'!$B:$K,3,0)</f>
        <v>упак</v>
      </c>
      <c r="D83" s="55">
        <f>VLOOKUP($A83,'защита рук'!$B:$K,4,0)</f>
        <v>10</v>
      </c>
      <c r="E83" s="82">
        <f>VLOOKUP($A83,'защита рук'!$B:$K,5,0)</f>
        <v>36</v>
      </c>
      <c r="F83" s="80">
        <f>VLOOKUP($A83,'защита рук'!$B:$K,6,0)</f>
        <v>3.18</v>
      </c>
      <c r="G83" s="80">
        <f t="shared" si="12"/>
        <v>3.18</v>
      </c>
      <c r="H83" s="223">
        <f t="shared" si="13"/>
        <v>286.2</v>
      </c>
      <c r="I83" s="69">
        <f>VLOOKUP(A83,'защита рук'!B:J,9,0)</f>
        <v>0</v>
      </c>
      <c r="J83" s="224">
        <f t="shared" si="14"/>
        <v>0</v>
      </c>
      <c r="K83" s="225">
        <f t="shared" si="15"/>
        <v>0</v>
      </c>
    </row>
    <row r="84" spans="1:11" ht="25.5" customHeight="1">
      <c r="A84" s="84" t="s">
        <v>120</v>
      </c>
      <c r="B84" s="222" t="s">
        <v>510</v>
      </c>
      <c r="C84" s="160" t="str">
        <f>VLOOKUP($A84,'защита рук'!$B:$K,3,0)</f>
        <v>упак</v>
      </c>
      <c r="D84" s="55">
        <f>VLOOKUP($A84,'защита рук'!$B:$K,4,0)</f>
        <v>10</v>
      </c>
      <c r="E84" s="82">
        <f>VLOOKUP($A84,'защита рук'!$B:$K,5,0)</f>
        <v>36</v>
      </c>
      <c r="F84" s="80">
        <f>VLOOKUP($A84,'защита рук'!$B:$K,6,0)</f>
        <v>3.18</v>
      </c>
      <c r="G84" s="80">
        <f t="shared" si="12"/>
        <v>3.18</v>
      </c>
      <c r="H84" s="223">
        <f t="shared" si="13"/>
        <v>286.2</v>
      </c>
      <c r="I84" s="69">
        <f>VLOOKUP(A84,'защита рук'!B:J,9,0)</f>
        <v>0</v>
      </c>
      <c r="J84" s="224">
        <f t="shared" si="14"/>
        <v>0</v>
      </c>
      <c r="K84" s="225">
        <f t="shared" si="15"/>
        <v>0</v>
      </c>
    </row>
    <row r="85" spans="1:11" ht="25.5" customHeight="1">
      <c r="A85" s="84" t="s">
        <v>121</v>
      </c>
      <c r="B85" s="222" t="s">
        <v>511</v>
      </c>
      <c r="C85" s="160" t="str">
        <f>VLOOKUP($A85,'защита рук'!$B:$K,3,0)</f>
        <v>упак</v>
      </c>
      <c r="D85" s="55">
        <f>VLOOKUP($A85,'защита рук'!$B:$K,4,0)</f>
        <v>10</v>
      </c>
      <c r="E85" s="82">
        <f>VLOOKUP($A85,'защита рук'!$B:$K,5,0)</f>
        <v>36</v>
      </c>
      <c r="F85" s="80">
        <f>VLOOKUP($A85,'защита рук'!$B:$K,6,0)</f>
        <v>3.18</v>
      </c>
      <c r="G85" s="80">
        <f t="shared" si="12"/>
        <v>3.18</v>
      </c>
      <c r="H85" s="223">
        <f t="shared" si="13"/>
        <v>286.2</v>
      </c>
      <c r="I85" s="69">
        <f>VLOOKUP(A85,'защита рук'!B:J,9,0)</f>
        <v>0</v>
      </c>
      <c r="J85" s="224">
        <f t="shared" si="14"/>
        <v>0</v>
      </c>
      <c r="K85" s="225">
        <f t="shared" si="15"/>
        <v>0</v>
      </c>
    </row>
    <row r="86" spans="1:11" ht="25.5" customHeight="1">
      <c r="A86" s="84" t="s">
        <v>122</v>
      </c>
      <c r="B86" s="222" t="s">
        <v>512</v>
      </c>
      <c r="C86" s="160" t="str">
        <f>VLOOKUP($A86,'защита рук'!$B:$K,3,0)</f>
        <v>упак</v>
      </c>
      <c r="D86" s="55">
        <f>VLOOKUP($A86,'защита рук'!$B:$K,4,0)</f>
        <v>2</v>
      </c>
      <c r="E86" s="82">
        <f>VLOOKUP($A86,'защита рук'!$B:$K,5,0)</f>
        <v>480</v>
      </c>
      <c r="F86" s="80">
        <f>VLOOKUP($A86,'защита рук'!$B:$K,6,0)</f>
        <v>0.78</v>
      </c>
      <c r="G86" s="80">
        <f t="shared" si="12"/>
        <v>0.78</v>
      </c>
      <c r="H86" s="223">
        <f t="shared" si="13"/>
        <v>70.2</v>
      </c>
      <c r="I86" s="69">
        <f>VLOOKUP(A86,'защита рук'!B:J,9,0)</f>
        <v>0</v>
      </c>
      <c r="J86" s="224">
        <f t="shared" si="14"/>
        <v>0</v>
      </c>
      <c r="K86" s="225">
        <f t="shared" si="15"/>
        <v>0</v>
      </c>
    </row>
    <row r="87" spans="1:11" ht="38.25">
      <c r="A87" s="84" t="s">
        <v>124</v>
      </c>
      <c r="B87" s="222" t="s">
        <v>513</v>
      </c>
      <c r="C87" s="160" t="str">
        <f>VLOOKUP($A87,'защита рук'!$B:$K,3,0)</f>
        <v>упак</v>
      </c>
      <c r="D87" s="55">
        <f>VLOOKUP($A87,'защита рук'!$B:$K,4,0)</f>
        <v>2</v>
      </c>
      <c r="E87" s="82">
        <f>VLOOKUP($A87,'защита рук'!$B:$K,5,0)</f>
        <v>480</v>
      </c>
      <c r="F87" s="80">
        <f>VLOOKUP($A87,'защита рук'!$B:$K,6,0)</f>
        <v>0.78</v>
      </c>
      <c r="G87" s="80">
        <f t="shared" si="12"/>
        <v>0.78</v>
      </c>
      <c r="H87" s="223">
        <f t="shared" si="13"/>
        <v>70.2</v>
      </c>
      <c r="I87" s="69">
        <f>VLOOKUP(A87,'защита рук'!B:J,9,0)</f>
        <v>0</v>
      </c>
      <c r="J87" s="224">
        <f t="shared" si="14"/>
        <v>0</v>
      </c>
      <c r="K87" s="225">
        <f t="shared" si="15"/>
        <v>0</v>
      </c>
    </row>
    <row r="88" spans="1:11">
      <c r="A88" s="77" t="s">
        <v>125</v>
      </c>
      <c r="B88" s="222" t="s">
        <v>514</v>
      </c>
      <c r="C88" s="160" t="str">
        <f>VLOOKUP($A88,'защита рук'!$B:$K,3,0)</f>
        <v>пар</v>
      </c>
      <c r="D88" s="70">
        <f>VLOOKUP($A88,'защита рук'!$B:$K,4,0)</f>
        <v>12</v>
      </c>
      <c r="E88" s="70">
        <f>VLOOKUP($A88,'защита рук'!$B:$K,5,0)</f>
        <v>144</v>
      </c>
      <c r="F88" s="80">
        <f>VLOOKUP($A88,'защита рук'!$B:$K,6,0)</f>
        <v>1</v>
      </c>
      <c r="G88" s="80">
        <f t="shared" si="12"/>
        <v>1</v>
      </c>
      <c r="H88" s="223">
        <f t="shared" si="13"/>
        <v>90</v>
      </c>
      <c r="I88" s="69">
        <f>VLOOKUP(A88,'защита рук'!B:J,9,0)</f>
        <v>0</v>
      </c>
      <c r="J88" s="224">
        <f t="shared" ref="J88:J106" si="16">I88*D88/E88</f>
        <v>0</v>
      </c>
      <c r="K88" s="225">
        <f t="shared" ref="K88:K106" si="17">G88*I88*D88</f>
        <v>0</v>
      </c>
    </row>
    <row r="89" spans="1:11">
      <c r="A89" s="77" t="s">
        <v>127</v>
      </c>
      <c r="B89" s="222" t="s">
        <v>515</v>
      </c>
      <c r="C89" s="160" t="str">
        <f>VLOOKUP($A89,'защита рук'!$B:$K,3,0)</f>
        <v>пар</v>
      </c>
      <c r="D89" s="70">
        <f>VLOOKUP($A89,'защита рук'!$B:$K,4,0)</f>
        <v>12</v>
      </c>
      <c r="E89" s="70">
        <f>VLOOKUP($A89,'защита рук'!$B:$K,5,0)</f>
        <v>144</v>
      </c>
      <c r="F89" s="80">
        <f>VLOOKUP($A89,'защита рук'!$B:$K,6,0)</f>
        <v>1</v>
      </c>
      <c r="G89" s="80">
        <f t="shared" si="12"/>
        <v>1</v>
      </c>
      <c r="H89" s="223">
        <f t="shared" si="13"/>
        <v>90</v>
      </c>
      <c r="I89" s="69">
        <f>VLOOKUP(A89,'защита рук'!B:J,9,0)</f>
        <v>0</v>
      </c>
      <c r="J89" s="224">
        <f t="shared" si="16"/>
        <v>0</v>
      </c>
      <c r="K89" s="225">
        <f t="shared" si="17"/>
        <v>0</v>
      </c>
    </row>
    <row r="90" spans="1:11">
      <c r="A90" s="77" t="s">
        <v>128</v>
      </c>
      <c r="B90" s="222" t="s">
        <v>516</v>
      </c>
      <c r="C90" s="160" t="str">
        <f>VLOOKUP($A90,'защита рук'!$B:$K,3,0)</f>
        <v>пар</v>
      </c>
      <c r="D90" s="70">
        <f>VLOOKUP($A90,'защита рук'!$B:$K,4,0)</f>
        <v>12</v>
      </c>
      <c r="E90" s="70">
        <f>VLOOKUP($A90,'защита рук'!$B:$K,5,0)</f>
        <v>144</v>
      </c>
      <c r="F90" s="80">
        <f>VLOOKUP($A90,'защита рук'!$B:$K,6,0)</f>
        <v>1</v>
      </c>
      <c r="G90" s="80">
        <f t="shared" si="12"/>
        <v>1</v>
      </c>
      <c r="H90" s="223">
        <f t="shared" si="13"/>
        <v>90</v>
      </c>
      <c r="I90" s="69">
        <f>VLOOKUP(A90,'защита рук'!B:J,9,0)</f>
        <v>0</v>
      </c>
      <c r="J90" s="224">
        <f t="shared" si="16"/>
        <v>0</v>
      </c>
      <c r="K90" s="225">
        <f t="shared" si="17"/>
        <v>0</v>
      </c>
    </row>
    <row r="91" spans="1:11">
      <c r="A91" s="77" t="s">
        <v>130</v>
      </c>
      <c r="B91" s="222" t="s">
        <v>517</v>
      </c>
      <c r="C91" s="160" t="str">
        <f>VLOOKUP($A91,'защита рук'!$B:$K,3,0)</f>
        <v>пар</v>
      </c>
      <c r="D91" s="70">
        <f>VLOOKUP($A91,'защита рук'!$B:$K,4,0)</f>
        <v>12</v>
      </c>
      <c r="E91" s="70">
        <f>VLOOKUP($A91,'защита рук'!$B:$K,5,0)</f>
        <v>144</v>
      </c>
      <c r="F91" s="80">
        <f>VLOOKUP($A91,'защита рук'!$B:$K,6,0)</f>
        <v>1</v>
      </c>
      <c r="G91" s="80">
        <f t="shared" si="12"/>
        <v>1</v>
      </c>
      <c r="H91" s="223">
        <f t="shared" si="13"/>
        <v>90</v>
      </c>
      <c r="I91" s="69">
        <f>VLOOKUP(A91,'защита рук'!B:J,9,0)</f>
        <v>0</v>
      </c>
      <c r="J91" s="224">
        <f t="shared" si="16"/>
        <v>0</v>
      </c>
      <c r="K91" s="225">
        <f t="shared" si="17"/>
        <v>0</v>
      </c>
    </row>
    <row r="92" spans="1:11">
      <c r="A92" s="77" t="s">
        <v>131</v>
      </c>
      <c r="B92" s="222" t="s">
        <v>518</v>
      </c>
      <c r="C92" s="160" t="str">
        <f>VLOOKUP($A92,'защита рук'!$B:$K,3,0)</f>
        <v>пар</v>
      </c>
      <c r="D92" s="70">
        <f>VLOOKUP($A92,'защита рук'!$B:$K,4,0)</f>
        <v>12</v>
      </c>
      <c r="E92" s="70">
        <f>VLOOKUP($A92,'защита рук'!$B:$K,5,0)</f>
        <v>144</v>
      </c>
      <c r="F92" s="80">
        <f>VLOOKUP($A92,'защита рук'!$B:$K,6,0)</f>
        <v>1</v>
      </c>
      <c r="G92" s="80">
        <f t="shared" si="12"/>
        <v>1</v>
      </c>
      <c r="H92" s="223">
        <f t="shared" si="13"/>
        <v>90</v>
      </c>
      <c r="I92" s="69">
        <f>VLOOKUP(A92,'защита рук'!B:J,9,0)</f>
        <v>0</v>
      </c>
      <c r="J92" s="224">
        <f t="shared" si="16"/>
        <v>0</v>
      </c>
      <c r="K92" s="225">
        <f t="shared" si="17"/>
        <v>0</v>
      </c>
    </row>
    <row r="93" spans="1:11" ht="25.5">
      <c r="A93" s="77" t="s">
        <v>132</v>
      </c>
      <c r="B93" s="222" t="s">
        <v>519</v>
      </c>
      <c r="C93" s="160" t="str">
        <f>VLOOKUP($A93,'защита рук'!$B:$K,3,0)</f>
        <v>пар</v>
      </c>
      <c r="D93" s="70">
        <f>VLOOKUP($A93,'защита рук'!$B:$K,4,0)</f>
        <v>12</v>
      </c>
      <c r="E93" s="70">
        <f>VLOOKUP($A93,'защита рук'!$B:$K,5,0)</f>
        <v>144</v>
      </c>
      <c r="F93" s="80">
        <f>VLOOKUP($A93,'защита рук'!$B:$K,6,0)</f>
        <v>2.06</v>
      </c>
      <c r="G93" s="80">
        <f t="shared" si="12"/>
        <v>2.06</v>
      </c>
      <c r="H93" s="223">
        <f t="shared" si="13"/>
        <v>185.4</v>
      </c>
      <c r="I93" s="69">
        <f>VLOOKUP(A93,'защита рук'!B:J,9,0)</f>
        <v>0</v>
      </c>
      <c r="J93" s="224">
        <f t="shared" si="16"/>
        <v>0</v>
      </c>
      <c r="K93" s="225">
        <f t="shared" si="17"/>
        <v>0</v>
      </c>
    </row>
    <row r="94" spans="1:11" ht="25.5">
      <c r="A94" s="77" t="s">
        <v>134</v>
      </c>
      <c r="B94" s="222" t="s">
        <v>520</v>
      </c>
      <c r="C94" s="160" t="str">
        <f>VLOOKUP($A94,'защита рук'!$B:$K,3,0)</f>
        <v>пар</v>
      </c>
      <c r="D94" s="70">
        <f>VLOOKUP($A94,'защита рук'!$B:$K,4,0)</f>
        <v>12</v>
      </c>
      <c r="E94" s="70">
        <f>VLOOKUP($A94,'защита рук'!$B:$K,5,0)</f>
        <v>144</v>
      </c>
      <c r="F94" s="80">
        <f>VLOOKUP($A94,'защита рук'!$B:$K,6,0)</f>
        <v>2.06</v>
      </c>
      <c r="G94" s="80">
        <f t="shared" si="12"/>
        <v>2.06</v>
      </c>
      <c r="H94" s="223">
        <f t="shared" si="13"/>
        <v>185.4</v>
      </c>
      <c r="I94" s="69">
        <f>VLOOKUP(A94,'защита рук'!B:J,9,0)</f>
        <v>0</v>
      </c>
      <c r="J94" s="224">
        <f t="shared" si="16"/>
        <v>0</v>
      </c>
      <c r="K94" s="225">
        <f t="shared" si="17"/>
        <v>0</v>
      </c>
    </row>
    <row r="95" spans="1:11" ht="25.5">
      <c r="A95" s="77" t="s">
        <v>135</v>
      </c>
      <c r="B95" s="222" t="s">
        <v>521</v>
      </c>
      <c r="C95" s="160" t="str">
        <f>VLOOKUP($A95,'защита рук'!$B:$K,3,0)</f>
        <v>пар</v>
      </c>
      <c r="D95" s="70">
        <f>VLOOKUP($A95,'защита рук'!$B:$K,4,0)</f>
        <v>12</v>
      </c>
      <c r="E95" s="70">
        <f>VLOOKUP($A95,'защита рук'!$B:$K,5,0)</f>
        <v>144</v>
      </c>
      <c r="F95" s="80">
        <f>VLOOKUP($A95,'защита рук'!$B:$K,6,0)</f>
        <v>2.06</v>
      </c>
      <c r="G95" s="80">
        <f t="shared" si="12"/>
        <v>2.06</v>
      </c>
      <c r="H95" s="223">
        <f t="shared" si="13"/>
        <v>185.4</v>
      </c>
      <c r="I95" s="69">
        <f>VLOOKUP(A95,'защита рук'!B:J,9,0)</f>
        <v>0</v>
      </c>
      <c r="J95" s="224">
        <f t="shared" si="16"/>
        <v>0</v>
      </c>
      <c r="K95" s="225">
        <f t="shared" si="17"/>
        <v>0</v>
      </c>
    </row>
    <row r="96" spans="1:11" ht="25.5">
      <c r="A96" s="77" t="s">
        <v>136</v>
      </c>
      <c r="B96" s="222" t="s">
        <v>522</v>
      </c>
      <c r="C96" s="160" t="str">
        <f>VLOOKUP($A96,'защита рук'!$B:$K,3,0)</f>
        <v>пар</v>
      </c>
      <c r="D96" s="70">
        <f>VLOOKUP($A96,'защита рук'!$B:$K,4,0)</f>
        <v>12</v>
      </c>
      <c r="E96" s="70">
        <f>VLOOKUP($A96,'защита рук'!$B:$K,5,0)</f>
        <v>144</v>
      </c>
      <c r="F96" s="80">
        <f>VLOOKUP($A96,'защита рук'!$B:$K,6,0)</f>
        <v>2.06</v>
      </c>
      <c r="G96" s="80">
        <f t="shared" si="12"/>
        <v>2.06</v>
      </c>
      <c r="H96" s="223">
        <f t="shared" si="13"/>
        <v>185.4</v>
      </c>
      <c r="I96" s="69">
        <f>VLOOKUP(A96,'защита рук'!B:J,9,0)</f>
        <v>0</v>
      </c>
      <c r="J96" s="224">
        <f t="shared" si="16"/>
        <v>0</v>
      </c>
      <c r="K96" s="225">
        <f t="shared" si="17"/>
        <v>0</v>
      </c>
    </row>
    <row r="97" spans="1:26" ht="25.5">
      <c r="A97" s="77" t="s">
        <v>137</v>
      </c>
      <c r="B97" s="222" t="s">
        <v>523</v>
      </c>
      <c r="C97" s="160" t="str">
        <f>VLOOKUP($A97,'защита рук'!$B:$K,3,0)</f>
        <v>пар</v>
      </c>
      <c r="D97" s="70">
        <f>VLOOKUP($A97,'защита рук'!$B:$K,4,0)</f>
        <v>12</v>
      </c>
      <c r="E97" s="70">
        <f>VLOOKUP($A97,'защита рук'!$B:$K,5,0)</f>
        <v>144</v>
      </c>
      <c r="F97" s="80">
        <f>VLOOKUP($A97,'защита рук'!$B:$K,6,0)</f>
        <v>2.06</v>
      </c>
      <c r="G97" s="80">
        <f t="shared" si="12"/>
        <v>2.06</v>
      </c>
      <c r="H97" s="223">
        <f t="shared" si="13"/>
        <v>185.4</v>
      </c>
      <c r="I97" s="69">
        <f>VLOOKUP(A97,'защита рук'!B:J,9,0)</f>
        <v>0</v>
      </c>
      <c r="J97" s="224">
        <f t="shared" si="16"/>
        <v>0</v>
      </c>
      <c r="K97" s="225">
        <f t="shared" si="17"/>
        <v>0</v>
      </c>
    </row>
    <row r="98" spans="1:26" ht="25.5">
      <c r="A98" s="77" t="s">
        <v>138</v>
      </c>
      <c r="B98" s="222" t="s">
        <v>524</v>
      </c>
      <c r="C98" s="160" t="str">
        <f>VLOOKUP($A98,'защита рук'!$B:$K,3,0)</f>
        <v>пар</v>
      </c>
      <c r="D98" s="70">
        <f>VLOOKUP($A98,'защита рук'!$B:$K,4,0)</f>
        <v>12</v>
      </c>
      <c r="E98" s="70">
        <f>VLOOKUP($A98,'защита рук'!$B:$K,5,0)</f>
        <v>144</v>
      </c>
      <c r="F98" s="80">
        <f>VLOOKUP($A98,'защита рук'!$B:$K,6,0)</f>
        <v>2.02</v>
      </c>
      <c r="G98" s="80">
        <f t="shared" si="12"/>
        <v>2.02</v>
      </c>
      <c r="H98" s="223">
        <f t="shared" si="13"/>
        <v>181.8</v>
      </c>
      <c r="I98" s="69">
        <f>VLOOKUP(A98,'защита рук'!B:J,9,0)</f>
        <v>0</v>
      </c>
      <c r="J98" s="224">
        <f t="shared" si="16"/>
        <v>0</v>
      </c>
      <c r="K98" s="225">
        <f t="shared" si="17"/>
        <v>0</v>
      </c>
    </row>
    <row r="99" spans="1:26" ht="25.5">
      <c r="A99" s="77" t="s">
        <v>140</v>
      </c>
      <c r="B99" s="222" t="s">
        <v>525</v>
      </c>
      <c r="C99" s="160" t="str">
        <f>VLOOKUP($A99,'защита рук'!$B:$K,3,0)</f>
        <v>пар</v>
      </c>
      <c r="D99" s="70">
        <f>VLOOKUP($A99,'защита рук'!$B:$K,4,0)</f>
        <v>12</v>
      </c>
      <c r="E99" s="70">
        <f>VLOOKUP($A99,'защита рук'!$B:$K,5,0)</f>
        <v>144</v>
      </c>
      <c r="F99" s="80">
        <f>VLOOKUP($A99,'защита рук'!$B:$K,6,0)</f>
        <v>2.02</v>
      </c>
      <c r="G99" s="80">
        <f t="shared" si="12"/>
        <v>2.02</v>
      </c>
      <c r="H99" s="223">
        <f t="shared" si="13"/>
        <v>181.8</v>
      </c>
      <c r="I99" s="69">
        <f>VLOOKUP(A99,'защита рук'!B:J,9,0)</f>
        <v>0</v>
      </c>
      <c r="J99" s="224">
        <f t="shared" si="16"/>
        <v>0</v>
      </c>
      <c r="K99" s="225">
        <f t="shared" si="17"/>
        <v>0</v>
      </c>
    </row>
    <row r="100" spans="1:26" ht="25.5">
      <c r="A100" s="77" t="s">
        <v>141</v>
      </c>
      <c r="B100" s="222" t="s">
        <v>526</v>
      </c>
      <c r="C100" s="160" t="str">
        <f>VLOOKUP($A100,'защита рук'!$B:$K,3,0)</f>
        <v>пар</v>
      </c>
      <c r="D100" s="70">
        <f>VLOOKUP($A100,'защита рук'!$B:$K,4,0)</f>
        <v>12</v>
      </c>
      <c r="E100" s="70">
        <f>VLOOKUP($A100,'защита рук'!$B:$K,5,0)</f>
        <v>144</v>
      </c>
      <c r="F100" s="80">
        <f>VLOOKUP($A100,'защита рук'!$B:$K,6,0)</f>
        <v>2.02</v>
      </c>
      <c r="G100" s="80">
        <f t="shared" si="12"/>
        <v>2.02</v>
      </c>
      <c r="H100" s="223">
        <f t="shared" si="13"/>
        <v>181.8</v>
      </c>
      <c r="I100" s="69">
        <f>VLOOKUP(A100,'защита рук'!B:J,9,0)</f>
        <v>0</v>
      </c>
      <c r="J100" s="224">
        <f t="shared" si="16"/>
        <v>0</v>
      </c>
      <c r="K100" s="225">
        <f t="shared" si="17"/>
        <v>0</v>
      </c>
    </row>
    <row r="101" spans="1:26" ht="25.5">
      <c r="A101" s="77" t="s">
        <v>142</v>
      </c>
      <c r="B101" s="222" t="s">
        <v>527</v>
      </c>
      <c r="C101" s="160" t="str">
        <f>VLOOKUP($A101,'защита рук'!$B:$K,3,0)</f>
        <v>пар</v>
      </c>
      <c r="D101" s="70">
        <f>VLOOKUP($A101,'защита рук'!$B:$K,4,0)</f>
        <v>12</v>
      </c>
      <c r="E101" s="70">
        <f>VLOOKUP($A101,'защита рук'!$B:$K,5,0)</f>
        <v>144</v>
      </c>
      <c r="F101" s="80">
        <f>VLOOKUP($A101,'защита рук'!$B:$K,6,0)</f>
        <v>2.02</v>
      </c>
      <c r="G101" s="80">
        <f t="shared" si="12"/>
        <v>2.02</v>
      </c>
      <c r="H101" s="223">
        <f t="shared" si="13"/>
        <v>181.8</v>
      </c>
      <c r="I101" s="69">
        <f>VLOOKUP(A101,'защита рук'!B:J,9,0)</f>
        <v>0</v>
      </c>
      <c r="J101" s="224">
        <f t="shared" si="16"/>
        <v>0</v>
      </c>
      <c r="K101" s="225">
        <f t="shared" si="17"/>
        <v>0</v>
      </c>
    </row>
    <row r="102" spans="1:26" ht="25.5">
      <c r="A102" s="77" t="s">
        <v>143</v>
      </c>
      <c r="B102" s="222" t="s">
        <v>528</v>
      </c>
      <c r="C102" s="160" t="str">
        <f>VLOOKUP($A102,'защита рук'!$B:$K,3,0)</f>
        <v>пар</v>
      </c>
      <c r="D102" s="70">
        <f>VLOOKUP($A102,'защита рук'!$B:$K,4,0)</f>
        <v>12</v>
      </c>
      <c r="E102" s="70">
        <f>VLOOKUP($A102,'защита рук'!$B:$K,5,0)</f>
        <v>144</v>
      </c>
      <c r="F102" s="80">
        <f>VLOOKUP($A102,'защита рук'!$B:$K,6,0)</f>
        <v>2.02</v>
      </c>
      <c r="G102" s="80">
        <f t="shared" si="12"/>
        <v>2.02</v>
      </c>
      <c r="H102" s="223">
        <f t="shared" si="13"/>
        <v>181.8</v>
      </c>
      <c r="I102" s="69">
        <f>VLOOKUP(A102,'защита рук'!B:J,9,0)</f>
        <v>0</v>
      </c>
      <c r="J102" s="224">
        <f t="shared" si="16"/>
        <v>0</v>
      </c>
      <c r="K102" s="225">
        <f t="shared" si="17"/>
        <v>0</v>
      </c>
    </row>
    <row r="103" spans="1:26" ht="25.5">
      <c r="A103" s="77" t="s">
        <v>144</v>
      </c>
      <c r="B103" s="222" t="s">
        <v>529</v>
      </c>
      <c r="C103" s="160" t="str">
        <f>VLOOKUP($A103,'защита рук'!$B:$K,3,0)</f>
        <v>пар</v>
      </c>
      <c r="D103" s="70">
        <f>VLOOKUP($A103,'защита рук'!$B:$K,4,0)</f>
        <v>12</v>
      </c>
      <c r="E103" s="70">
        <f>VLOOKUP($A103,'защита рук'!$B:$K,5,0)</f>
        <v>72</v>
      </c>
      <c r="F103" s="80">
        <f>VLOOKUP($A103,'защита рук'!$B:$K,6,0)</f>
        <v>3.3</v>
      </c>
      <c r="G103" s="80">
        <f t="shared" si="12"/>
        <v>3.3</v>
      </c>
      <c r="H103" s="223">
        <f t="shared" si="13"/>
        <v>297</v>
      </c>
      <c r="I103" s="69">
        <f>VLOOKUP(A103,'защита рук'!B:J,9,0)</f>
        <v>0</v>
      </c>
      <c r="J103" s="224">
        <f t="shared" si="16"/>
        <v>0</v>
      </c>
      <c r="K103" s="225">
        <f t="shared" si="17"/>
        <v>0</v>
      </c>
    </row>
    <row r="104" spans="1:26" ht="25.5">
      <c r="A104" s="77" t="s">
        <v>146</v>
      </c>
      <c r="B104" s="222" t="s">
        <v>530</v>
      </c>
      <c r="C104" s="160" t="str">
        <f>VLOOKUP($A104,'защита рук'!$B:$K,3,0)</f>
        <v>пар</v>
      </c>
      <c r="D104" s="70">
        <f>VLOOKUP($A104,'защита рук'!$B:$K,4,0)</f>
        <v>12</v>
      </c>
      <c r="E104" s="70">
        <f>VLOOKUP($A104,'защита рук'!$B:$K,5,0)</f>
        <v>72</v>
      </c>
      <c r="F104" s="80">
        <f>VLOOKUP($A104,'защита рук'!$B:$K,6,0)</f>
        <v>3.3</v>
      </c>
      <c r="G104" s="80">
        <f t="shared" si="12"/>
        <v>3.3</v>
      </c>
      <c r="H104" s="223">
        <f t="shared" si="13"/>
        <v>297</v>
      </c>
      <c r="I104" s="69">
        <f>VLOOKUP(A104,'защита рук'!B:J,9,0)</f>
        <v>0</v>
      </c>
      <c r="J104" s="224">
        <f t="shared" si="16"/>
        <v>0</v>
      </c>
      <c r="K104" s="225">
        <f t="shared" si="17"/>
        <v>0</v>
      </c>
    </row>
    <row r="105" spans="1:26" ht="25.5">
      <c r="A105" s="77" t="s">
        <v>147</v>
      </c>
      <c r="B105" s="222" t="s">
        <v>531</v>
      </c>
      <c r="C105" s="160" t="str">
        <f>VLOOKUP($A105,'защита рук'!$B:$K,3,0)</f>
        <v>пар</v>
      </c>
      <c r="D105" s="70">
        <f>VLOOKUP($A105,'защита рук'!$B:$K,4,0)</f>
        <v>12</v>
      </c>
      <c r="E105" s="70">
        <f>VLOOKUP($A105,'защита рук'!$B:$K,5,0)</f>
        <v>72</v>
      </c>
      <c r="F105" s="80">
        <f>VLOOKUP($A105,'защита рук'!$B:$K,6,0)</f>
        <v>3.3</v>
      </c>
      <c r="G105" s="80">
        <f t="shared" si="12"/>
        <v>3.3</v>
      </c>
      <c r="H105" s="223">
        <f t="shared" si="13"/>
        <v>297</v>
      </c>
      <c r="I105" s="69">
        <f>VLOOKUP(A105,'защита рук'!B:J,9,0)</f>
        <v>0</v>
      </c>
      <c r="J105" s="224">
        <f t="shared" si="16"/>
        <v>0</v>
      </c>
      <c r="K105" s="225">
        <f t="shared" si="17"/>
        <v>0</v>
      </c>
    </row>
    <row r="106" spans="1:26" ht="25.5">
      <c r="A106" s="77" t="s">
        <v>148</v>
      </c>
      <c r="B106" s="222" t="s">
        <v>532</v>
      </c>
      <c r="C106" s="160" t="str">
        <f>VLOOKUP($A106,'защита рук'!$B:$K,3,0)</f>
        <v>пар</v>
      </c>
      <c r="D106" s="70">
        <f>VLOOKUP($A106,'защита рук'!$B:$K,4,0)</f>
        <v>12</v>
      </c>
      <c r="E106" s="70">
        <f>VLOOKUP($A106,'защита рук'!$B:$K,5,0)</f>
        <v>72</v>
      </c>
      <c r="F106" s="80">
        <f>VLOOKUP($A106,'защита рук'!$B:$K,6,0)</f>
        <v>3.3</v>
      </c>
      <c r="G106" s="80">
        <f t="shared" si="12"/>
        <v>3.3</v>
      </c>
      <c r="H106" s="223">
        <f t="shared" si="13"/>
        <v>297</v>
      </c>
      <c r="I106" s="69">
        <f>VLOOKUP(A106,'защита рук'!B:J,9,0)</f>
        <v>0</v>
      </c>
      <c r="J106" s="224">
        <f t="shared" si="16"/>
        <v>0</v>
      </c>
      <c r="K106" s="225">
        <f t="shared" si="17"/>
        <v>0</v>
      </c>
    </row>
    <row r="107" spans="1:26" s="49" customFormat="1">
      <c r="A107" s="50" t="s">
        <v>149</v>
      </c>
      <c r="B107" s="47"/>
      <c r="C107" s="47"/>
      <c r="D107" s="47"/>
      <c r="E107" s="47"/>
      <c r="F107" s="88"/>
      <c r="G107" s="88"/>
      <c r="H107" s="88"/>
      <c r="I107" s="47"/>
      <c r="J107" s="65"/>
      <c r="K107" s="221"/>
      <c r="L107" s="31"/>
      <c r="M107" s="31"/>
      <c r="N107" s="31"/>
      <c r="O107" s="31"/>
      <c r="P107" s="31"/>
      <c r="Q107" s="31"/>
      <c r="R107" s="31"/>
      <c r="S107" s="31"/>
      <c r="T107" s="31"/>
      <c r="U107" s="31"/>
      <c r="V107" s="31"/>
      <c r="W107" s="31"/>
      <c r="X107" s="31"/>
      <c r="Y107" s="31"/>
      <c r="Z107" s="31"/>
    </row>
    <row r="108" spans="1:26" ht="25.5">
      <c r="A108" s="84" t="s">
        <v>150</v>
      </c>
      <c r="B108" s="222" t="s">
        <v>533</v>
      </c>
      <c r="C108" s="160" t="str">
        <f>VLOOKUP($A108,'защита рук'!$B:$K,3,0)</f>
        <v>пар</v>
      </c>
      <c r="D108" s="70">
        <f>VLOOKUP($A108,'защита рук'!$B:$K,4,0)</f>
        <v>12</v>
      </c>
      <c r="E108" s="70">
        <f>VLOOKUP($A108,'защита рук'!$B:$K,5,0)</f>
        <v>600</v>
      </c>
      <c r="F108" s="80">
        <f>VLOOKUP($A108,'защита рук'!$B:$K,6,0)</f>
        <v>0.48</v>
      </c>
      <c r="G108" s="80">
        <f t="shared" ref="G108:G124" si="18">ROUND(F108*(1-$G$53),2)</f>
        <v>0.48</v>
      </c>
      <c r="H108" s="223">
        <f t="shared" ref="H108:H124" si="19">G108*$H$3</f>
        <v>43.199999999999996</v>
      </c>
      <c r="I108" s="69">
        <f>VLOOKUP(A108,'защита рук'!B:J,9,0)</f>
        <v>0</v>
      </c>
      <c r="J108" s="224">
        <f t="shared" ref="J108:J124" si="20">I108*D108/E108</f>
        <v>0</v>
      </c>
      <c r="K108" s="225">
        <f t="shared" ref="K108:K124" si="21">G108*I108*D108</f>
        <v>0</v>
      </c>
    </row>
    <row r="109" spans="1:26" ht="25.5">
      <c r="A109" s="84" t="s">
        <v>152</v>
      </c>
      <c r="B109" s="222" t="s">
        <v>534</v>
      </c>
      <c r="C109" s="160" t="str">
        <f>VLOOKUP($A109,'защита рук'!$B:$K,3,0)</f>
        <v>пар</v>
      </c>
      <c r="D109" s="70">
        <f>VLOOKUP($A109,'защита рук'!$B:$K,4,0)</f>
        <v>12</v>
      </c>
      <c r="E109" s="70">
        <f>VLOOKUP($A109,'защита рук'!$B:$K,5,0)</f>
        <v>600</v>
      </c>
      <c r="F109" s="80">
        <f>VLOOKUP($A109,'защита рук'!$B:$K,6,0)</f>
        <v>0.48</v>
      </c>
      <c r="G109" s="80">
        <f t="shared" si="18"/>
        <v>0.48</v>
      </c>
      <c r="H109" s="223">
        <f t="shared" si="19"/>
        <v>43.199999999999996</v>
      </c>
      <c r="I109" s="69">
        <f>VLOOKUP(A109,'защита рук'!B:J,9,0)</f>
        <v>0</v>
      </c>
      <c r="J109" s="224">
        <f t="shared" si="20"/>
        <v>0</v>
      </c>
      <c r="K109" s="225">
        <f t="shared" si="21"/>
        <v>0</v>
      </c>
    </row>
    <row r="110" spans="1:26" ht="25.5">
      <c r="A110" s="84" t="s">
        <v>153</v>
      </c>
      <c r="B110" s="222" t="s">
        <v>535</v>
      </c>
      <c r="C110" s="160" t="str">
        <f>VLOOKUP($A110,'защита рук'!$B:$K,3,0)</f>
        <v>пар</v>
      </c>
      <c r="D110" s="70">
        <f>VLOOKUP($A110,'защита рук'!$B:$K,4,0)</f>
        <v>12</v>
      </c>
      <c r="E110" s="70">
        <f>VLOOKUP($A110,'защита рук'!$B:$K,5,0)</f>
        <v>600</v>
      </c>
      <c r="F110" s="80">
        <f>VLOOKUP($A110,'защита рук'!$B:$K,6,0)</f>
        <v>0.48</v>
      </c>
      <c r="G110" s="80">
        <f t="shared" si="18"/>
        <v>0.48</v>
      </c>
      <c r="H110" s="223">
        <f t="shared" si="19"/>
        <v>43.199999999999996</v>
      </c>
      <c r="I110" s="69">
        <f>VLOOKUP(A110,'защита рук'!B:J,9,0)</f>
        <v>0</v>
      </c>
      <c r="J110" s="224">
        <f t="shared" si="20"/>
        <v>0</v>
      </c>
      <c r="K110" s="225">
        <f t="shared" si="21"/>
        <v>0</v>
      </c>
    </row>
    <row r="111" spans="1:26" ht="25.5">
      <c r="A111" s="84" t="s">
        <v>154</v>
      </c>
      <c r="B111" s="222" t="s">
        <v>536</v>
      </c>
      <c r="C111" s="160" t="str">
        <f>VLOOKUP($A111,'защита рук'!$B:$K,3,0)</f>
        <v>пар</v>
      </c>
      <c r="D111" s="70">
        <f>VLOOKUP($A111,'защита рук'!$B:$K,4,0)</f>
        <v>12</v>
      </c>
      <c r="E111" s="70">
        <f>VLOOKUP($A111,'защита рук'!$B:$K,5,0)</f>
        <v>600</v>
      </c>
      <c r="F111" s="80">
        <f>VLOOKUP($A111,'защита рук'!$B:$K,6,0)</f>
        <v>0.48</v>
      </c>
      <c r="G111" s="80">
        <f t="shared" si="18"/>
        <v>0.48</v>
      </c>
      <c r="H111" s="223">
        <f t="shared" si="19"/>
        <v>43.199999999999996</v>
      </c>
      <c r="I111" s="69">
        <f>VLOOKUP(A111,'защита рук'!B:J,9,0)</f>
        <v>0</v>
      </c>
      <c r="J111" s="224">
        <f t="shared" si="20"/>
        <v>0</v>
      </c>
      <c r="K111" s="225">
        <f t="shared" si="21"/>
        <v>0</v>
      </c>
    </row>
    <row r="112" spans="1:26" ht="25.5">
      <c r="A112" s="84" t="s">
        <v>155</v>
      </c>
      <c r="B112" s="222" t="s">
        <v>537</v>
      </c>
      <c r="C112" s="160" t="str">
        <f>VLOOKUP($A112,'защита рук'!$B:$K,3,0)</f>
        <v>пар</v>
      </c>
      <c r="D112" s="70">
        <f>VLOOKUP($A112,'защита рук'!$B:$K,4,0)</f>
        <v>12</v>
      </c>
      <c r="E112" s="70">
        <f>VLOOKUP($A112,'защита рук'!$B:$K,5,0)</f>
        <v>600</v>
      </c>
      <c r="F112" s="80">
        <f>VLOOKUP($A112,'защита рук'!$B:$K,6,0)</f>
        <v>0.59</v>
      </c>
      <c r="G112" s="80">
        <f t="shared" si="18"/>
        <v>0.59</v>
      </c>
      <c r="H112" s="223">
        <f t="shared" si="19"/>
        <v>53.099999999999994</v>
      </c>
      <c r="I112" s="69">
        <f>VLOOKUP(A112,'защита рук'!B:J,9,0)</f>
        <v>0</v>
      </c>
      <c r="J112" s="224">
        <f t="shared" si="20"/>
        <v>0</v>
      </c>
      <c r="K112" s="225">
        <f t="shared" si="21"/>
        <v>0</v>
      </c>
    </row>
    <row r="113" spans="1:26" ht="25.5">
      <c r="A113" s="84" t="s">
        <v>156</v>
      </c>
      <c r="B113" s="222" t="s">
        <v>538</v>
      </c>
      <c r="C113" s="160" t="str">
        <f>VLOOKUP($A113,'защита рук'!$B:$K,3,0)</f>
        <v>пар</v>
      </c>
      <c r="D113" s="70">
        <f>VLOOKUP($A113,'защита рук'!$B:$K,4,0)</f>
        <v>12</v>
      </c>
      <c r="E113" s="70">
        <f>VLOOKUP($A113,'защита рук'!$B:$K,5,0)</f>
        <v>600</v>
      </c>
      <c r="F113" s="80">
        <f>VLOOKUP($A113,'защита рук'!$B:$K,6,0)</f>
        <v>0.59</v>
      </c>
      <c r="G113" s="80">
        <f t="shared" si="18"/>
        <v>0.59</v>
      </c>
      <c r="H113" s="223">
        <f t="shared" si="19"/>
        <v>53.099999999999994</v>
      </c>
      <c r="I113" s="69">
        <f>VLOOKUP(A113,'защита рук'!B:J,9,0)</f>
        <v>0</v>
      </c>
      <c r="J113" s="224">
        <f t="shared" si="20"/>
        <v>0</v>
      </c>
      <c r="K113" s="225">
        <f t="shared" si="21"/>
        <v>0</v>
      </c>
    </row>
    <row r="114" spans="1:26" ht="25.5">
      <c r="A114" s="84" t="s">
        <v>157</v>
      </c>
      <c r="B114" s="222" t="s">
        <v>539</v>
      </c>
      <c r="C114" s="160" t="str">
        <f>VLOOKUP($A114,'защита рук'!$B:$K,3,0)</f>
        <v>пар</v>
      </c>
      <c r="D114" s="70">
        <f>VLOOKUP($A114,'защита рук'!$B:$K,4,0)</f>
        <v>12</v>
      </c>
      <c r="E114" s="70">
        <f>VLOOKUP($A114,'защита рук'!$B:$K,5,0)</f>
        <v>600</v>
      </c>
      <c r="F114" s="80">
        <f>VLOOKUP($A114,'защита рук'!$B:$K,6,0)</f>
        <v>0.54</v>
      </c>
      <c r="G114" s="80">
        <f t="shared" si="18"/>
        <v>0.54</v>
      </c>
      <c r="H114" s="223">
        <f t="shared" si="19"/>
        <v>48.6</v>
      </c>
      <c r="I114" s="69">
        <f>VLOOKUP(A114,'защита рук'!B:J,9,0)</f>
        <v>0</v>
      </c>
      <c r="J114" s="224">
        <f t="shared" si="20"/>
        <v>0</v>
      </c>
      <c r="K114" s="225">
        <f t="shared" si="21"/>
        <v>0</v>
      </c>
    </row>
    <row r="115" spans="1:26" ht="25.5">
      <c r="A115" s="84" t="s">
        <v>158</v>
      </c>
      <c r="B115" s="222" t="s">
        <v>540</v>
      </c>
      <c r="C115" s="160" t="str">
        <f>VLOOKUP($A115,'защита рук'!$B:$K,3,0)</f>
        <v>пар</v>
      </c>
      <c r="D115" s="70">
        <f>VLOOKUP($A115,'защита рук'!$B:$K,4,0)</f>
        <v>12</v>
      </c>
      <c r="E115" s="70">
        <f>VLOOKUP($A115,'защита рук'!$B:$K,5,0)</f>
        <v>600</v>
      </c>
      <c r="F115" s="80">
        <f>VLOOKUP($A115,'защита рук'!$B:$K,6,0)</f>
        <v>0.54</v>
      </c>
      <c r="G115" s="80">
        <f t="shared" si="18"/>
        <v>0.54</v>
      </c>
      <c r="H115" s="223">
        <f t="shared" si="19"/>
        <v>48.6</v>
      </c>
      <c r="I115" s="69">
        <f>VLOOKUP(A115,'защита рук'!B:J,9,0)</f>
        <v>0</v>
      </c>
      <c r="J115" s="224">
        <f t="shared" si="20"/>
        <v>0</v>
      </c>
      <c r="K115" s="225">
        <f t="shared" si="21"/>
        <v>0</v>
      </c>
    </row>
    <row r="116" spans="1:26" ht="25.5">
      <c r="A116" s="84" t="s">
        <v>159</v>
      </c>
      <c r="B116" s="222" t="s">
        <v>541</v>
      </c>
      <c r="C116" s="160" t="str">
        <f>VLOOKUP($A116,'защита рук'!$B:$K,3,0)</f>
        <v>пар</v>
      </c>
      <c r="D116" s="70">
        <f>VLOOKUP($A116,'защита рук'!$B:$K,4,0)</f>
        <v>12</v>
      </c>
      <c r="E116" s="70">
        <f>VLOOKUP($A116,'защита рук'!$B:$K,5,0)</f>
        <v>600</v>
      </c>
      <c r="F116" s="80">
        <f>VLOOKUP($A116,'защита рук'!$B:$K,6,0)</f>
        <v>0.54</v>
      </c>
      <c r="G116" s="80">
        <f t="shared" si="18"/>
        <v>0.54</v>
      </c>
      <c r="H116" s="223">
        <f t="shared" si="19"/>
        <v>48.6</v>
      </c>
      <c r="I116" s="69">
        <f>VLOOKUP(A116,'защита рук'!B:J,9,0)</f>
        <v>0</v>
      </c>
      <c r="J116" s="224">
        <f t="shared" si="20"/>
        <v>0</v>
      </c>
      <c r="K116" s="225">
        <f t="shared" si="21"/>
        <v>0</v>
      </c>
    </row>
    <row r="117" spans="1:26" ht="25.5">
      <c r="A117" s="77" t="s">
        <v>160</v>
      </c>
      <c r="B117" s="222" t="s">
        <v>542</v>
      </c>
      <c r="C117" s="160" t="str">
        <f>VLOOKUP($A117,'защита рук'!$B:$K,3,0)</f>
        <v>пар</v>
      </c>
      <c r="D117" s="70">
        <f>VLOOKUP($A117,'защита рук'!$B:$K,4,0)</f>
        <v>12</v>
      </c>
      <c r="E117" s="70">
        <f>VLOOKUP($A117,'защита рук'!$B:$K,5,0)</f>
        <v>600</v>
      </c>
      <c r="F117" s="80">
        <f>VLOOKUP($A117,'защита рук'!$B:$K,6,0)</f>
        <v>0.35</v>
      </c>
      <c r="G117" s="80">
        <f t="shared" si="18"/>
        <v>0.35</v>
      </c>
      <c r="H117" s="223">
        <f t="shared" si="19"/>
        <v>31.499999999999996</v>
      </c>
      <c r="I117" s="69">
        <f>VLOOKUP(A117,'защита рук'!B:J,9,0)</f>
        <v>0</v>
      </c>
      <c r="J117" s="224">
        <f t="shared" si="20"/>
        <v>0</v>
      </c>
      <c r="K117" s="225">
        <f t="shared" si="21"/>
        <v>0</v>
      </c>
    </row>
    <row r="118" spans="1:26" ht="25.5">
      <c r="A118" s="77" t="s">
        <v>162</v>
      </c>
      <c r="B118" s="222" t="s">
        <v>543</v>
      </c>
      <c r="C118" s="160" t="str">
        <f>VLOOKUP($A118,'защита рук'!$B:$K,3,0)</f>
        <v>пар</v>
      </c>
      <c r="D118" s="70">
        <f>VLOOKUP($A118,'защита рук'!$B:$K,4,0)</f>
        <v>12</v>
      </c>
      <c r="E118" s="70">
        <f>VLOOKUP($A118,'защита рук'!$B:$K,5,0)</f>
        <v>600</v>
      </c>
      <c r="F118" s="80">
        <f>VLOOKUP($A118,'защита рук'!$B:$K,6,0)</f>
        <v>0.35</v>
      </c>
      <c r="G118" s="80">
        <f t="shared" si="18"/>
        <v>0.35</v>
      </c>
      <c r="H118" s="223">
        <f t="shared" si="19"/>
        <v>31.499999999999996</v>
      </c>
      <c r="I118" s="69">
        <f>VLOOKUP(A118,'защита рук'!B:J,9,0)</f>
        <v>0</v>
      </c>
      <c r="J118" s="224">
        <f t="shared" si="20"/>
        <v>0</v>
      </c>
      <c r="K118" s="225">
        <f t="shared" si="21"/>
        <v>0</v>
      </c>
    </row>
    <row r="119" spans="1:26" ht="25.5">
      <c r="A119" s="77" t="s">
        <v>163</v>
      </c>
      <c r="B119" s="222" t="s">
        <v>544</v>
      </c>
      <c r="C119" s="160" t="str">
        <f>VLOOKUP($A119,'защита рук'!$B:$K,3,0)</f>
        <v>пар</v>
      </c>
      <c r="D119" s="70">
        <f>VLOOKUP($A119,'защита рук'!$B:$K,4,0)</f>
        <v>12</v>
      </c>
      <c r="E119" s="70">
        <f>VLOOKUP($A119,'защита рук'!$B:$K,5,0)</f>
        <v>600</v>
      </c>
      <c r="F119" s="80">
        <f>VLOOKUP($A119,'защита рук'!$B:$K,6,0)</f>
        <v>0.35</v>
      </c>
      <c r="G119" s="80">
        <f t="shared" si="18"/>
        <v>0.35</v>
      </c>
      <c r="H119" s="223">
        <f t="shared" si="19"/>
        <v>31.499999999999996</v>
      </c>
      <c r="I119" s="69">
        <f>VLOOKUP(A119,'защита рук'!B:J,9,0)</f>
        <v>0</v>
      </c>
      <c r="J119" s="224">
        <f t="shared" si="20"/>
        <v>0</v>
      </c>
      <c r="K119" s="225">
        <f t="shared" si="21"/>
        <v>0</v>
      </c>
    </row>
    <row r="120" spans="1:26" ht="25.5">
      <c r="A120" s="77" t="s">
        <v>164</v>
      </c>
      <c r="B120" s="222" t="s">
        <v>545</v>
      </c>
      <c r="C120" s="160" t="str">
        <f>VLOOKUP($A120,'защита рук'!$B:$K,3,0)</f>
        <v>пар</v>
      </c>
      <c r="D120" s="70">
        <f>VLOOKUP($A120,'защита рук'!$B:$K,4,0)</f>
        <v>12</v>
      </c>
      <c r="E120" s="70">
        <f>VLOOKUP($A120,'защита рук'!$B:$K,5,0)</f>
        <v>600</v>
      </c>
      <c r="F120" s="80">
        <f>VLOOKUP($A120,'защита рук'!$B:$K,6,0)</f>
        <v>0.43</v>
      </c>
      <c r="G120" s="80">
        <f t="shared" si="18"/>
        <v>0.43</v>
      </c>
      <c r="H120" s="223">
        <f t="shared" si="19"/>
        <v>38.700000000000003</v>
      </c>
      <c r="I120" s="69">
        <f>VLOOKUP(A120,'защита рук'!B:J,9,0)</f>
        <v>0</v>
      </c>
      <c r="J120" s="224">
        <f t="shared" si="20"/>
        <v>0</v>
      </c>
      <c r="K120" s="225">
        <f t="shared" si="21"/>
        <v>0</v>
      </c>
    </row>
    <row r="121" spans="1:26" ht="25.5">
      <c r="A121" s="77" t="s">
        <v>165</v>
      </c>
      <c r="B121" s="222" t="s">
        <v>546</v>
      </c>
      <c r="C121" s="160" t="str">
        <f>VLOOKUP($A121,'защита рук'!$B:$K,3,0)</f>
        <v>пар</v>
      </c>
      <c r="D121" s="70">
        <f>VLOOKUP($A121,'защита рук'!$B:$K,4,0)</f>
        <v>12</v>
      </c>
      <c r="E121" s="70">
        <f>VLOOKUP($A121,'защита рук'!$B:$K,5,0)</f>
        <v>600</v>
      </c>
      <c r="F121" s="80">
        <f>VLOOKUP($A121,'защита рук'!$B:$K,6,0)</f>
        <v>0.43</v>
      </c>
      <c r="G121" s="80">
        <f t="shared" si="18"/>
        <v>0.43</v>
      </c>
      <c r="H121" s="223">
        <f t="shared" si="19"/>
        <v>38.700000000000003</v>
      </c>
      <c r="I121" s="69">
        <f>VLOOKUP(A121,'защита рук'!B:J,9,0)</f>
        <v>0</v>
      </c>
      <c r="J121" s="224">
        <f t="shared" si="20"/>
        <v>0</v>
      </c>
      <c r="K121" s="225">
        <f t="shared" si="21"/>
        <v>0</v>
      </c>
    </row>
    <row r="122" spans="1:26" ht="25.5">
      <c r="A122" s="77" t="s">
        <v>166</v>
      </c>
      <c r="B122" s="222" t="s">
        <v>547</v>
      </c>
      <c r="C122" s="160" t="str">
        <f>VLOOKUP($A122,'защита рук'!$B:$K,3,0)</f>
        <v>пар</v>
      </c>
      <c r="D122" s="70">
        <f>VLOOKUP($A122,'защита рук'!$B:$K,4,0)</f>
        <v>12</v>
      </c>
      <c r="E122" s="70">
        <f>VLOOKUP($A122,'защита рук'!$B:$K,5,0)</f>
        <v>600</v>
      </c>
      <c r="F122" s="80">
        <f>VLOOKUP($A122,'защита рук'!$B:$K,6,0)</f>
        <v>0.43</v>
      </c>
      <c r="G122" s="80">
        <f t="shared" si="18"/>
        <v>0.43</v>
      </c>
      <c r="H122" s="223">
        <f t="shared" si="19"/>
        <v>38.700000000000003</v>
      </c>
      <c r="I122" s="69">
        <f>VLOOKUP(A122,'защита рук'!B:J,9,0)</f>
        <v>0</v>
      </c>
      <c r="J122" s="224">
        <f t="shared" si="20"/>
        <v>0</v>
      </c>
      <c r="K122" s="225">
        <f t="shared" si="21"/>
        <v>0</v>
      </c>
    </row>
    <row r="123" spans="1:26">
      <c r="A123" s="77" t="s">
        <v>167</v>
      </c>
      <c r="B123" s="222" t="s">
        <v>548</v>
      </c>
      <c r="C123" s="160" t="str">
        <f>VLOOKUP($A123,'защита рук'!$B:$K,3,0)</f>
        <v>пар</v>
      </c>
      <c r="D123" s="70">
        <f>VLOOKUP($A123,'защита рук'!$B:$K,4,0)</f>
        <v>12</v>
      </c>
      <c r="E123" s="70">
        <f>VLOOKUP($A123,'защита рук'!$B:$K,5,0)</f>
        <v>300</v>
      </c>
      <c r="F123" s="80">
        <f>VLOOKUP($A123,'защита рук'!$B:$K,6,0)</f>
        <v>0.47</v>
      </c>
      <c r="G123" s="80">
        <f t="shared" si="18"/>
        <v>0.47</v>
      </c>
      <c r="H123" s="223">
        <f t="shared" si="19"/>
        <v>42.3</v>
      </c>
      <c r="I123" s="69">
        <f>VLOOKUP(A123,'защита рук'!B:J,9,0)</f>
        <v>0</v>
      </c>
      <c r="J123" s="224">
        <f t="shared" si="20"/>
        <v>0</v>
      </c>
      <c r="K123" s="225">
        <f t="shared" si="21"/>
        <v>0</v>
      </c>
    </row>
    <row r="124" spans="1:26">
      <c r="A124" s="77" t="s">
        <v>169</v>
      </c>
      <c r="B124" s="222" t="s">
        <v>549</v>
      </c>
      <c r="C124" s="160" t="str">
        <f>VLOOKUP($A124,'защита рук'!$B:$K,3,0)</f>
        <v>пар</v>
      </c>
      <c r="D124" s="70">
        <f>VLOOKUP($A124,'защита рук'!$B:$K,4,0)</f>
        <v>12</v>
      </c>
      <c r="E124" s="70">
        <f>VLOOKUP($A124,'защита рук'!$B:$K,5,0)</f>
        <v>300</v>
      </c>
      <c r="F124" s="80">
        <f>VLOOKUP($A124,'защита рук'!$B:$K,6,0)</f>
        <v>0.47</v>
      </c>
      <c r="G124" s="80">
        <f t="shared" si="18"/>
        <v>0.47</v>
      </c>
      <c r="H124" s="223">
        <f t="shared" si="19"/>
        <v>42.3</v>
      </c>
      <c r="I124" s="69">
        <f>VLOOKUP(A124,'защита рук'!B:J,9,0)</f>
        <v>0</v>
      </c>
      <c r="J124" s="224">
        <f t="shared" si="20"/>
        <v>0</v>
      </c>
      <c r="K124" s="225">
        <f t="shared" si="21"/>
        <v>0</v>
      </c>
    </row>
    <row r="125" spans="1:26" s="49" customFormat="1">
      <c r="A125" s="50" t="s">
        <v>170</v>
      </c>
      <c r="B125" s="47"/>
      <c r="C125" s="47"/>
      <c r="D125" s="47"/>
      <c r="E125" s="47"/>
      <c r="F125" s="88"/>
      <c r="G125" s="88"/>
      <c r="H125" s="88"/>
      <c r="I125" s="47"/>
      <c r="J125" s="65"/>
      <c r="K125" s="221"/>
      <c r="L125" s="31"/>
      <c r="M125" s="31"/>
      <c r="N125" s="31"/>
      <c r="O125" s="31"/>
      <c r="P125" s="31"/>
      <c r="Q125" s="31"/>
      <c r="R125" s="31"/>
      <c r="S125" s="31"/>
      <c r="T125" s="31"/>
      <c r="U125" s="31"/>
      <c r="V125" s="31"/>
      <c r="W125" s="31"/>
      <c r="X125" s="31"/>
      <c r="Y125" s="31"/>
      <c r="Z125" s="31"/>
    </row>
    <row r="126" spans="1:26" ht="25.5">
      <c r="A126" s="77" t="s">
        <v>171</v>
      </c>
      <c r="B126" s="222" t="s">
        <v>550</v>
      </c>
      <c r="C126" s="160" t="str">
        <f>VLOOKUP($A126,'защита рук'!$B:$K,3,0)</f>
        <v>пар</v>
      </c>
      <c r="D126" s="70">
        <f>VLOOKUP($A126,'защита рук'!$B:$K,4,0)</f>
        <v>12</v>
      </c>
      <c r="E126" s="70">
        <f>VLOOKUP($A126,'защита рук'!$B:$K,5,0)</f>
        <v>300</v>
      </c>
      <c r="F126" s="80">
        <f>VLOOKUP($A126,'защита рук'!$B:$K,6,0)</f>
        <v>0.52</v>
      </c>
      <c r="G126" s="80">
        <f t="shared" ref="G126:G149" si="22">ROUND(F126*(1-$G$53),2)</f>
        <v>0.52</v>
      </c>
      <c r="H126" s="223">
        <f t="shared" ref="H126:H167" si="23">G126*$H$3</f>
        <v>46.800000000000004</v>
      </c>
      <c r="I126" s="69">
        <f>VLOOKUP(A126,'защита рук'!B:J,9,0)</f>
        <v>0</v>
      </c>
      <c r="J126" s="224">
        <f t="shared" ref="J126:J167" si="24">I126*D126/E126</f>
        <v>0</v>
      </c>
      <c r="K126" s="225">
        <f t="shared" ref="K126:K167" si="25">G126*I126*D126</f>
        <v>0</v>
      </c>
    </row>
    <row r="127" spans="1:26" ht="25.5">
      <c r="A127" s="77" t="s">
        <v>173</v>
      </c>
      <c r="B127" s="222" t="s">
        <v>551</v>
      </c>
      <c r="C127" s="160" t="str">
        <f>VLOOKUP($A127,'защита рук'!$B:$K,3,0)</f>
        <v>пар</v>
      </c>
      <c r="D127" s="70">
        <f>VLOOKUP($A127,'защита рук'!$B:$K,4,0)</f>
        <v>12</v>
      </c>
      <c r="E127" s="70">
        <f>VLOOKUP($A127,'защита рук'!$B:$K,5,0)</f>
        <v>300</v>
      </c>
      <c r="F127" s="80">
        <f>VLOOKUP($A127,'защита рук'!$B:$K,6,0)</f>
        <v>0.52</v>
      </c>
      <c r="G127" s="80">
        <f t="shared" si="22"/>
        <v>0.52</v>
      </c>
      <c r="H127" s="223">
        <f t="shared" si="23"/>
        <v>46.800000000000004</v>
      </c>
      <c r="I127" s="69">
        <f>VLOOKUP(A127,'защита рук'!B:J,9,0)</f>
        <v>0</v>
      </c>
      <c r="J127" s="224">
        <f t="shared" si="24"/>
        <v>0</v>
      </c>
      <c r="K127" s="225">
        <f t="shared" si="25"/>
        <v>0</v>
      </c>
    </row>
    <row r="128" spans="1:26" ht="25.5">
      <c r="A128" s="77" t="s">
        <v>174</v>
      </c>
      <c r="B128" s="222" t="s">
        <v>552</v>
      </c>
      <c r="C128" s="160" t="str">
        <f>VLOOKUP($A128,'защита рук'!$B:$K,3,0)</f>
        <v>пар</v>
      </c>
      <c r="D128" s="70">
        <f>VLOOKUP($A128,'защита рук'!$B:$K,4,0)</f>
        <v>12</v>
      </c>
      <c r="E128" s="70">
        <f>VLOOKUP($A128,'защита рук'!$B:$K,5,0)</f>
        <v>300</v>
      </c>
      <c r="F128" s="80">
        <f>VLOOKUP($A128,'защита рук'!$B:$K,6,0)</f>
        <v>0.72</v>
      </c>
      <c r="G128" s="80">
        <f t="shared" si="22"/>
        <v>0.72</v>
      </c>
      <c r="H128" s="223">
        <f t="shared" si="23"/>
        <v>64.8</v>
      </c>
      <c r="I128" s="69">
        <f>VLOOKUP(A128,'защита рук'!B:J,9,0)</f>
        <v>0</v>
      </c>
      <c r="J128" s="224">
        <f t="shared" si="24"/>
        <v>0</v>
      </c>
      <c r="K128" s="225">
        <f t="shared" si="25"/>
        <v>0</v>
      </c>
    </row>
    <row r="129" spans="1:11" ht="25.5">
      <c r="A129" s="77" t="s">
        <v>176</v>
      </c>
      <c r="B129" s="222" t="s">
        <v>553</v>
      </c>
      <c r="C129" s="160" t="str">
        <f>VLOOKUP($A129,'защита рук'!$B:$K,3,0)</f>
        <v>пар</v>
      </c>
      <c r="D129" s="70">
        <f>VLOOKUP($A129,'защита рук'!$B:$K,4,0)</f>
        <v>12</v>
      </c>
      <c r="E129" s="70">
        <f>VLOOKUP($A129,'защита рук'!$B:$K,5,0)</f>
        <v>300</v>
      </c>
      <c r="F129" s="80">
        <f>VLOOKUP($A129,'защита рук'!$B:$K,6,0)</f>
        <v>0.72</v>
      </c>
      <c r="G129" s="80">
        <f t="shared" si="22"/>
        <v>0.72</v>
      </c>
      <c r="H129" s="223">
        <f t="shared" si="23"/>
        <v>64.8</v>
      </c>
      <c r="I129" s="69">
        <f>VLOOKUP(A129,'защита рук'!B:J,9,0)</f>
        <v>0</v>
      </c>
      <c r="J129" s="224">
        <f t="shared" si="24"/>
        <v>0</v>
      </c>
      <c r="K129" s="225">
        <f t="shared" si="25"/>
        <v>0</v>
      </c>
    </row>
    <row r="130" spans="1:11" ht="25.5">
      <c r="A130" s="77" t="s">
        <v>177</v>
      </c>
      <c r="B130" s="222" t="s">
        <v>554</v>
      </c>
      <c r="C130" s="160" t="str">
        <f>VLOOKUP($A130,'защита рук'!$B:$K,3,0)</f>
        <v>пар</v>
      </c>
      <c r="D130" s="70">
        <f>VLOOKUP($A130,'защита рук'!$B:$K,4,0)</f>
        <v>12</v>
      </c>
      <c r="E130" s="70">
        <f>VLOOKUP($A130,'защита рук'!$B:$K,5,0)</f>
        <v>600</v>
      </c>
      <c r="F130" s="80">
        <f>VLOOKUP($A130,'защита рук'!$B:$K,6,0)</f>
        <v>0.53</v>
      </c>
      <c r="G130" s="80">
        <f t="shared" si="22"/>
        <v>0.53</v>
      </c>
      <c r="H130" s="223">
        <f t="shared" si="23"/>
        <v>47.7</v>
      </c>
      <c r="I130" s="69">
        <f>VLOOKUP(A130,'защита рук'!B:J,9,0)</f>
        <v>0</v>
      </c>
      <c r="J130" s="224">
        <f t="shared" si="24"/>
        <v>0</v>
      </c>
      <c r="K130" s="225">
        <f t="shared" si="25"/>
        <v>0</v>
      </c>
    </row>
    <row r="131" spans="1:11" ht="25.5">
      <c r="A131" s="77" t="s">
        <v>179</v>
      </c>
      <c r="B131" s="222" t="s">
        <v>555</v>
      </c>
      <c r="C131" s="160" t="str">
        <f>VLOOKUP($A131,'защита рук'!$B:$K,3,0)</f>
        <v>пар</v>
      </c>
      <c r="D131" s="70">
        <f>VLOOKUP($A131,'защита рук'!$B:$K,4,0)</f>
        <v>12</v>
      </c>
      <c r="E131" s="70">
        <f>VLOOKUP($A131,'защита рук'!$B:$K,5,0)</f>
        <v>600</v>
      </c>
      <c r="F131" s="80">
        <f>VLOOKUP($A131,'защита рук'!$B:$K,6,0)</f>
        <v>0.53</v>
      </c>
      <c r="G131" s="80">
        <f t="shared" si="22"/>
        <v>0.53</v>
      </c>
      <c r="H131" s="223">
        <f t="shared" si="23"/>
        <v>47.7</v>
      </c>
      <c r="I131" s="69">
        <f>VLOOKUP(A131,'защита рук'!B:J,9,0)</f>
        <v>0</v>
      </c>
      <c r="J131" s="224">
        <f t="shared" si="24"/>
        <v>0</v>
      </c>
      <c r="K131" s="225">
        <f t="shared" si="25"/>
        <v>0</v>
      </c>
    </row>
    <row r="132" spans="1:11" ht="25.5">
      <c r="A132" s="77" t="s">
        <v>180</v>
      </c>
      <c r="B132" s="222" t="s">
        <v>556</v>
      </c>
      <c r="C132" s="160" t="str">
        <f>VLOOKUP($A132,'защита рук'!$B:$K,3,0)</f>
        <v>пар</v>
      </c>
      <c r="D132" s="70">
        <f>VLOOKUP($A132,'защита рук'!$B:$K,4,0)</f>
        <v>12</v>
      </c>
      <c r="E132" s="70">
        <f>VLOOKUP($A132,'защита рук'!$B:$K,5,0)</f>
        <v>600</v>
      </c>
      <c r="F132" s="80">
        <f>VLOOKUP($A132,'защита рук'!$B:$K,6,0)</f>
        <v>0.53</v>
      </c>
      <c r="G132" s="80">
        <f t="shared" si="22"/>
        <v>0.53</v>
      </c>
      <c r="H132" s="223">
        <f t="shared" si="23"/>
        <v>47.7</v>
      </c>
      <c r="I132" s="69">
        <f>VLOOKUP(A132,'защита рук'!B:J,9,0)</f>
        <v>0</v>
      </c>
      <c r="J132" s="224">
        <f t="shared" si="24"/>
        <v>0</v>
      </c>
      <c r="K132" s="225">
        <f t="shared" si="25"/>
        <v>0</v>
      </c>
    </row>
    <row r="133" spans="1:11" ht="25.5">
      <c r="A133" s="77" t="s">
        <v>181</v>
      </c>
      <c r="B133" s="222" t="s">
        <v>557</v>
      </c>
      <c r="C133" s="160" t="str">
        <f>VLOOKUP($A133,'защита рук'!$B:$K,3,0)</f>
        <v>пар</v>
      </c>
      <c r="D133" s="70">
        <f>VLOOKUP($A133,'защита рук'!$B:$K,4,0)</f>
        <v>12</v>
      </c>
      <c r="E133" s="70">
        <f>VLOOKUP($A133,'защита рук'!$B:$K,5,0)</f>
        <v>600</v>
      </c>
      <c r="F133" s="80">
        <f>VLOOKUP($A133,'защита рук'!$B:$K,6,0)</f>
        <v>0.6</v>
      </c>
      <c r="G133" s="80">
        <f t="shared" si="22"/>
        <v>0.6</v>
      </c>
      <c r="H133" s="223">
        <f t="shared" si="23"/>
        <v>54</v>
      </c>
      <c r="I133" s="69">
        <f>VLOOKUP(A133,'защита рук'!B:J,9,0)</f>
        <v>0</v>
      </c>
      <c r="J133" s="224">
        <f t="shared" si="24"/>
        <v>0</v>
      </c>
      <c r="K133" s="225">
        <f t="shared" si="25"/>
        <v>0</v>
      </c>
    </row>
    <row r="134" spans="1:11" ht="25.5">
      <c r="A134" s="77" t="s">
        <v>182</v>
      </c>
      <c r="B134" s="222" t="s">
        <v>558</v>
      </c>
      <c r="C134" s="160" t="str">
        <f>VLOOKUP($A134,'защита рук'!$B:$K,3,0)</f>
        <v>пар</v>
      </c>
      <c r="D134" s="70">
        <f>VLOOKUP($A134,'защита рук'!$B:$K,4,0)</f>
        <v>12</v>
      </c>
      <c r="E134" s="70">
        <f>VLOOKUP($A134,'защита рук'!$B:$K,5,0)</f>
        <v>600</v>
      </c>
      <c r="F134" s="80">
        <f>VLOOKUP($A134,'защита рук'!$B:$K,6,0)</f>
        <v>0.6</v>
      </c>
      <c r="G134" s="80">
        <f t="shared" si="22"/>
        <v>0.6</v>
      </c>
      <c r="H134" s="223">
        <f t="shared" si="23"/>
        <v>54</v>
      </c>
      <c r="I134" s="69">
        <f>VLOOKUP(A134,'защита рук'!B:J,9,0)</f>
        <v>0</v>
      </c>
      <c r="J134" s="224">
        <f t="shared" si="24"/>
        <v>0</v>
      </c>
      <c r="K134" s="225">
        <f t="shared" si="25"/>
        <v>0</v>
      </c>
    </row>
    <row r="135" spans="1:11" ht="25.5">
      <c r="A135" s="77" t="s">
        <v>183</v>
      </c>
      <c r="B135" s="222" t="s">
        <v>559</v>
      </c>
      <c r="C135" s="160" t="str">
        <f>VLOOKUP($A135,'защита рук'!$B:$K,3,0)</f>
        <v>пар</v>
      </c>
      <c r="D135" s="70">
        <f>VLOOKUP($A135,'защита рук'!$B:$K,4,0)</f>
        <v>12</v>
      </c>
      <c r="E135" s="70">
        <f>VLOOKUP($A135,'защита рук'!$B:$K,5,0)</f>
        <v>600</v>
      </c>
      <c r="F135" s="80">
        <f>VLOOKUP($A135,'защита рук'!$B:$K,6,0)</f>
        <v>0.6</v>
      </c>
      <c r="G135" s="80">
        <f t="shared" si="22"/>
        <v>0.6</v>
      </c>
      <c r="H135" s="223">
        <f t="shared" si="23"/>
        <v>54</v>
      </c>
      <c r="I135" s="69">
        <f>VLOOKUP(A135,'защита рук'!B:J,9,0)</f>
        <v>0</v>
      </c>
      <c r="J135" s="224">
        <f t="shared" si="24"/>
        <v>0</v>
      </c>
      <c r="K135" s="225">
        <f t="shared" si="25"/>
        <v>0</v>
      </c>
    </row>
    <row r="136" spans="1:11" ht="25.5">
      <c r="A136" s="77" t="s">
        <v>184</v>
      </c>
      <c r="B136" s="222" t="s">
        <v>560</v>
      </c>
      <c r="C136" s="160" t="str">
        <f>VLOOKUP($A136,'защита рук'!$B:$K,3,0)</f>
        <v>пар</v>
      </c>
      <c r="D136" s="70">
        <f>VLOOKUP($A136,'защита рук'!$B:$K,4,0)</f>
        <v>12</v>
      </c>
      <c r="E136" s="70">
        <f>VLOOKUP($A136,'защита рук'!$B:$K,5,0)</f>
        <v>240</v>
      </c>
      <c r="F136" s="80">
        <f>VLOOKUP($A136,'защита рук'!$B:$K,6,0)</f>
        <v>0.68</v>
      </c>
      <c r="G136" s="80">
        <f t="shared" si="22"/>
        <v>0.68</v>
      </c>
      <c r="H136" s="223">
        <f t="shared" si="23"/>
        <v>61.2</v>
      </c>
      <c r="I136" s="69">
        <f>VLOOKUP(A136,'защита рук'!B:J,9,0)</f>
        <v>0</v>
      </c>
      <c r="J136" s="224">
        <f t="shared" si="24"/>
        <v>0</v>
      </c>
      <c r="K136" s="225">
        <f t="shared" si="25"/>
        <v>0</v>
      </c>
    </row>
    <row r="137" spans="1:11" ht="25.5">
      <c r="A137" s="77" t="s">
        <v>186</v>
      </c>
      <c r="B137" s="222" t="s">
        <v>561</v>
      </c>
      <c r="C137" s="160" t="str">
        <f>VLOOKUP($A137,'защита рук'!$B:$K,3,0)</f>
        <v>пар</v>
      </c>
      <c r="D137" s="70">
        <f>VLOOKUP($A137,'защита рук'!$B:$K,4,0)</f>
        <v>12</v>
      </c>
      <c r="E137" s="70">
        <f>VLOOKUP($A137,'защита рук'!$B:$K,5,0)</f>
        <v>240</v>
      </c>
      <c r="F137" s="80">
        <f>VLOOKUP($A137,'защита рук'!$B:$K,6,0)</f>
        <v>0.68</v>
      </c>
      <c r="G137" s="80">
        <f t="shared" si="22"/>
        <v>0.68</v>
      </c>
      <c r="H137" s="223">
        <f t="shared" si="23"/>
        <v>61.2</v>
      </c>
      <c r="I137" s="69">
        <f>VLOOKUP(A137,'защита рук'!B:J,9,0)</f>
        <v>0</v>
      </c>
      <c r="J137" s="224">
        <f t="shared" si="24"/>
        <v>0</v>
      </c>
      <c r="K137" s="225">
        <f t="shared" si="25"/>
        <v>0</v>
      </c>
    </row>
    <row r="138" spans="1:11" ht="25.5">
      <c r="A138" s="77" t="s">
        <v>187</v>
      </c>
      <c r="B138" s="222" t="s">
        <v>562</v>
      </c>
      <c r="C138" s="160" t="str">
        <f>VLOOKUP($A138,'защита рук'!$B:$K,3,0)</f>
        <v>пар</v>
      </c>
      <c r="D138" s="70">
        <f>VLOOKUP($A138,'защита рук'!$B:$K,4,0)</f>
        <v>12</v>
      </c>
      <c r="E138" s="70">
        <f>VLOOKUP($A138,'защита рук'!$B:$K,5,0)</f>
        <v>240</v>
      </c>
      <c r="F138" s="80">
        <f>VLOOKUP($A138,'защита рук'!$B:$K,6,0)</f>
        <v>0.68</v>
      </c>
      <c r="G138" s="80">
        <f t="shared" si="22"/>
        <v>0.68</v>
      </c>
      <c r="H138" s="223">
        <f t="shared" si="23"/>
        <v>61.2</v>
      </c>
      <c r="I138" s="69">
        <f>VLOOKUP(A138,'защита рук'!B:J,9,0)</f>
        <v>0</v>
      </c>
      <c r="J138" s="224">
        <f t="shared" si="24"/>
        <v>0</v>
      </c>
      <c r="K138" s="225">
        <f t="shared" si="25"/>
        <v>0</v>
      </c>
    </row>
    <row r="139" spans="1:11" ht="25.5">
      <c r="A139" s="77" t="s">
        <v>188</v>
      </c>
      <c r="B139" s="222" t="s">
        <v>563</v>
      </c>
      <c r="C139" s="160" t="str">
        <f>VLOOKUP($A139,'защита рук'!$B:$K,3,0)</f>
        <v>пар</v>
      </c>
      <c r="D139" s="70">
        <f>VLOOKUP($A139,'защита рук'!$B:$K,4,0)</f>
        <v>12</v>
      </c>
      <c r="E139" s="70">
        <f>VLOOKUP($A139,'защита рук'!$B:$K,5,0)</f>
        <v>240</v>
      </c>
      <c r="F139" s="80">
        <f>VLOOKUP($A139,'защита рук'!$B:$K,6,0)</f>
        <v>0.68</v>
      </c>
      <c r="G139" s="80">
        <f t="shared" si="22"/>
        <v>0.68</v>
      </c>
      <c r="H139" s="223">
        <f t="shared" si="23"/>
        <v>61.2</v>
      </c>
      <c r="I139" s="69">
        <f>VLOOKUP(A139,'защита рук'!B:J,9,0)</f>
        <v>0</v>
      </c>
      <c r="J139" s="224">
        <f t="shared" si="24"/>
        <v>0</v>
      </c>
      <c r="K139" s="225">
        <f t="shared" si="25"/>
        <v>0</v>
      </c>
    </row>
    <row r="140" spans="1:11" ht="25.5">
      <c r="A140" s="77" t="s">
        <v>189</v>
      </c>
      <c r="B140" s="222" t="s">
        <v>564</v>
      </c>
      <c r="C140" s="160" t="str">
        <f>VLOOKUP($A140,'защита рук'!$B:$K,3,0)</f>
        <v>пар</v>
      </c>
      <c r="D140" s="70">
        <f>VLOOKUP($A140,'защита рук'!$B:$K,4,0)</f>
        <v>12</v>
      </c>
      <c r="E140" s="70">
        <f>VLOOKUP($A140,'защита рук'!$B:$K,5,0)</f>
        <v>240</v>
      </c>
      <c r="F140" s="80">
        <f>VLOOKUP($A140,'защита рук'!$B:$K,6,0)</f>
        <v>0.68</v>
      </c>
      <c r="G140" s="80">
        <f t="shared" si="22"/>
        <v>0.68</v>
      </c>
      <c r="H140" s="223">
        <f t="shared" si="23"/>
        <v>61.2</v>
      </c>
      <c r="I140" s="69">
        <f>VLOOKUP(A140,'защита рук'!B:J,9,0)</f>
        <v>0</v>
      </c>
      <c r="J140" s="224">
        <f t="shared" si="24"/>
        <v>0</v>
      </c>
      <c r="K140" s="225">
        <f t="shared" si="25"/>
        <v>0</v>
      </c>
    </row>
    <row r="141" spans="1:11" ht="25.5">
      <c r="A141" s="77" t="s">
        <v>190</v>
      </c>
      <c r="B141" s="222" t="s">
        <v>565</v>
      </c>
      <c r="C141" s="160" t="str">
        <f>VLOOKUP($A141,'защита рук'!$B:$K,3,0)</f>
        <v>пар</v>
      </c>
      <c r="D141" s="70">
        <f>VLOOKUP($A141,'защита рук'!$B:$K,4,0)</f>
        <v>12</v>
      </c>
      <c r="E141" s="70">
        <f>VLOOKUP($A141,'защита рук'!$B:$K,5,0)</f>
        <v>240</v>
      </c>
      <c r="F141" s="80">
        <f>VLOOKUP($A141,'защита рук'!$B:$K,6,0)</f>
        <v>0.68</v>
      </c>
      <c r="G141" s="80">
        <f t="shared" si="22"/>
        <v>0.68</v>
      </c>
      <c r="H141" s="223">
        <f t="shared" si="23"/>
        <v>61.2</v>
      </c>
      <c r="I141" s="69">
        <f>VLOOKUP(A141,'защита рук'!B:J,9,0)</f>
        <v>0</v>
      </c>
      <c r="J141" s="224">
        <f t="shared" si="24"/>
        <v>0</v>
      </c>
      <c r="K141" s="225">
        <f t="shared" si="25"/>
        <v>0</v>
      </c>
    </row>
    <row r="142" spans="1:11" ht="25.5">
      <c r="A142" s="77" t="s">
        <v>191</v>
      </c>
      <c r="B142" s="222" t="s">
        <v>566</v>
      </c>
      <c r="C142" s="160" t="str">
        <f>VLOOKUP($A142,'защита рук'!$B:$K,3,0)</f>
        <v>пар</v>
      </c>
      <c r="D142" s="70">
        <f>VLOOKUP($A142,'защита рук'!$B:$K,4,0)</f>
        <v>12</v>
      </c>
      <c r="E142" s="70">
        <f>VLOOKUP($A142,'защита рук'!$B:$K,5,0)</f>
        <v>240</v>
      </c>
      <c r="F142" s="80">
        <f>VLOOKUP($A142,'защита рук'!$B:$K,6,0)</f>
        <v>0.68</v>
      </c>
      <c r="G142" s="80">
        <f t="shared" si="22"/>
        <v>0.68</v>
      </c>
      <c r="H142" s="223">
        <f t="shared" si="23"/>
        <v>61.2</v>
      </c>
      <c r="I142" s="69">
        <f>VLOOKUP(A142,'защита рук'!B:J,9,0)</f>
        <v>0</v>
      </c>
      <c r="J142" s="224">
        <f t="shared" si="24"/>
        <v>0</v>
      </c>
      <c r="K142" s="225">
        <f t="shared" si="25"/>
        <v>0</v>
      </c>
    </row>
    <row r="143" spans="1:11" ht="25.5">
      <c r="A143" s="77" t="s">
        <v>192</v>
      </c>
      <c r="B143" s="222" t="s">
        <v>567</v>
      </c>
      <c r="C143" s="160" t="str">
        <f>VLOOKUP($A143,'защита рук'!$B:$K,3,0)</f>
        <v>пар</v>
      </c>
      <c r="D143" s="70">
        <f>VLOOKUP($A143,'защита рук'!$B:$K,4,0)</f>
        <v>12</v>
      </c>
      <c r="E143" s="70">
        <f>VLOOKUP($A143,'защита рук'!$B:$K,5,0)</f>
        <v>240</v>
      </c>
      <c r="F143" s="80">
        <f>VLOOKUP($A143,'защита рук'!$B:$K,6,0)</f>
        <v>0.68</v>
      </c>
      <c r="G143" s="80">
        <f t="shared" si="22"/>
        <v>0.68</v>
      </c>
      <c r="H143" s="223">
        <f t="shared" si="23"/>
        <v>61.2</v>
      </c>
      <c r="I143" s="69">
        <f>VLOOKUP(A143,'защита рук'!B:J,9,0)</f>
        <v>0</v>
      </c>
      <c r="J143" s="224">
        <f t="shared" si="24"/>
        <v>0</v>
      </c>
      <c r="K143" s="225">
        <f t="shared" si="25"/>
        <v>0</v>
      </c>
    </row>
    <row r="144" spans="1:11" ht="25.5">
      <c r="A144" s="77" t="s">
        <v>193</v>
      </c>
      <c r="B144" s="222" t="s">
        <v>568</v>
      </c>
      <c r="C144" s="160" t="str">
        <f>VLOOKUP($A144,'защита рук'!$B:$K,3,0)</f>
        <v>пар</v>
      </c>
      <c r="D144" s="70">
        <f>VLOOKUP($A144,'защита рук'!$B:$K,4,0)</f>
        <v>12</v>
      </c>
      <c r="E144" s="70">
        <f>VLOOKUP($A144,'защита рук'!$B:$K,5,0)</f>
        <v>240</v>
      </c>
      <c r="F144" s="80">
        <f>VLOOKUP($A144,'защита рук'!$B:$K,6,0)</f>
        <v>0.68</v>
      </c>
      <c r="G144" s="80">
        <f t="shared" si="22"/>
        <v>0.68</v>
      </c>
      <c r="H144" s="223">
        <f t="shared" si="23"/>
        <v>61.2</v>
      </c>
      <c r="I144" s="69">
        <f>VLOOKUP(A144,'защита рук'!B:J,9,0)</f>
        <v>0</v>
      </c>
      <c r="J144" s="224">
        <f t="shared" si="24"/>
        <v>0</v>
      </c>
      <c r="K144" s="225">
        <f t="shared" si="25"/>
        <v>0</v>
      </c>
    </row>
    <row r="145" spans="1:11" ht="25.5">
      <c r="A145" s="77" t="s">
        <v>194</v>
      </c>
      <c r="B145" s="222" t="s">
        <v>569</v>
      </c>
      <c r="C145" s="160" t="str">
        <f>VLOOKUP($A145,'защита рук'!$B:$K,3,0)</f>
        <v>пар</v>
      </c>
      <c r="D145" s="70">
        <f>VLOOKUP($A145,'защита рук'!$B:$K,4,0)</f>
        <v>12</v>
      </c>
      <c r="E145" s="70">
        <f>VLOOKUP($A145,'защита рук'!$B:$K,5,0)</f>
        <v>240</v>
      </c>
      <c r="F145" s="80">
        <f>VLOOKUP($A145,'защита рук'!$B:$K,6,0)</f>
        <v>0.64</v>
      </c>
      <c r="G145" s="80">
        <f t="shared" si="22"/>
        <v>0.64</v>
      </c>
      <c r="H145" s="223">
        <f t="shared" si="23"/>
        <v>57.6</v>
      </c>
      <c r="I145" s="69">
        <f>VLOOKUP(A145,'защита рук'!B:J,9,0)</f>
        <v>0</v>
      </c>
      <c r="J145" s="224">
        <f t="shared" si="24"/>
        <v>0</v>
      </c>
      <c r="K145" s="225">
        <f t="shared" si="25"/>
        <v>0</v>
      </c>
    </row>
    <row r="146" spans="1:11" ht="25.5">
      <c r="A146" s="77" t="s">
        <v>195</v>
      </c>
      <c r="B146" s="222" t="s">
        <v>570</v>
      </c>
      <c r="C146" s="160" t="str">
        <f>VLOOKUP($A146,'защита рук'!$B:$K,3,0)</f>
        <v>пар</v>
      </c>
      <c r="D146" s="70">
        <f>VLOOKUP($A146,'защита рук'!$B:$K,4,0)</f>
        <v>12</v>
      </c>
      <c r="E146" s="70">
        <f>VLOOKUP($A146,'защита рук'!$B:$K,5,0)</f>
        <v>240</v>
      </c>
      <c r="F146" s="80">
        <f>VLOOKUP($A146,'защита рук'!$B:$K,6,0)</f>
        <v>0.64</v>
      </c>
      <c r="G146" s="80">
        <f t="shared" si="22"/>
        <v>0.64</v>
      </c>
      <c r="H146" s="223">
        <f t="shared" si="23"/>
        <v>57.6</v>
      </c>
      <c r="I146" s="69">
        <f>VLOOKUP(A146,'защита рук'!B:J,9,0)</f>
        <v>0</v>
      </c>
      <c r="J146" s="224">
        <f t="shared" si="24"/>
        <v>0</v>
      </c>
      <c r="K146" s="225">
        <f t="shared" si="25"/>
        <v>0</v>
      </c>
    </row>
    <row r="147" spans="1:11" ht="25.5">
      <c r="A147" s="77" t="s">
        <v>196</v>
      </c>
      <c r="B147" s="222" t="s">
        <v>571</v>
      </c>
      <c r="C147" s="160" t="str">
        <f>VLOOKUP($A147,'защита рук'!$B:$K,3,0)</f>
        <v>пар</v>
      </c>
      <c r="D147" s="70">
        <f>VLOOKUP($A147,'защита рук'!$B:$K,4,0)</f>
        <v>12</v>
      </c>
      <c r="E147" s="70">
        <f>VLOOKUP($A147,'защита рук'!$B:$K,5,0)</f>
        <v>240</v>
      </c>
      <c r="F147" s="80">
        <f>VLOOKUP($A147,'защита рук'!$B:$K,6,0)</f>
        <v>0.64</v>
      </c>
      <c r="G147" s="80">
        <f t="shared" si="22"/>
        <v>0.64</v>
      </c>
      <c r="H147" s="223">
        <f t="shared" si="23"/>
        <v>57.6</v>
      </c>
      <c r="I147" s="69">
        <f>VLOOKUP(A147,'защита рук'!B:J,9,0)</f>
        <v>0</v>
      </c>
      <c r="J147" s="224">
        <f t="shared" si="24"/>
        <v>0</v>
      </c>
      <c r="K147" s="225">
        <f t="shared" si="25"/>
        <v>0</v>
      </c>
    </row>
    <row r="148" spans="1:11" ht="25.5">
      <c r="A148" s="77" t="s">
        <v>197</v>
      </c>
      <c r="B148" s="222" t="s">
        <v>572</v>
      </c>
      <c r="C148" s="160" t="str">
        <f>VLOOKUP($A148,'защита рук'!$B:$K,3,0)</f>
        <v>пар</v>
      </c>
      <c r="D148" s="70">
        <f>VLOOKUP($A148,'защита рук'!$B:$K,4,0)</f>
        <v>12</v>
      </c>
      <c r="E148" s="70">
        <f>VLOOKUP($A148,'защита рук'!$B:$K,5,0)</f>
        <v>240</v>
      </c>
      <c r="F148" s="80">
        <f>VLOOKUP($A148,'защита рук'!$B:$K,6,0)</f>
        <v>0.64</v>
      </c>
      <c r="G148" s="80">
        <f t="shared" si="22"/>
        <v>0.64</v>
      </c>
      <c r="H148" s="223">
        <f t="shared" si="23"/>
        <v>57.6</v>
      </c>
      <c r="I148" s="69">
        <f>VLOOKUP(A148,'защита рук'!B:J,9,0)</f>
        <v>0</v>
      </c>
      <c r="J148" s="224">
        <f t="shared" si="24"/>
        <v>0</v>
      </c>
      <c r="K148" s="225">
        <f t="shared" si="25"/>
        <v>0</v>
      </c>
    </row>
    <row r="149" spans="1:11" ht="25.5">
      <c r="A149" s="77" t="s">
        <v>198</v>
      </c>
      <c r="B149" s="222" t="s">
        <v>573</v>
      </c>
      <c r="C149" s="160" t="str">
        <f>VLOOKUP($A149,'защита рук'!$B:$K,3,0)</f>
        <v>пар</v>
      </c>
      <c r="D149" s="70">
        <f>VLOOKUP($A149,'защита рук'!$B:$K,4,0)</f>
        <v>12</v>
      </c>
      <c r="E149" s="70">
        <f>VLOOKUP($A149,'защита рук'!$B:$K,5,0)</f>
        <v>240</v>
      </c>
      <c r="F149" s="80">
        <f>VLOOKUP($A149,'защита рук'!$B:$K,6,0)</f>
        <v>0.64</v>
      </c>
      <c r="G149" s="80">
        <f t="shared" si="22"/>
        <v>0.64</v>
      </c>
      <c r="H149" s="223">
        <f t="shared" si="23"/>
        <v>57.6</v>
      </c>
      <c r="I149" s="69">
        <f>VLOOKUP(A149,'защита рук'!B:J,9,0)</f>
        <v>0</v>
      </c>
      <c r="J149" s="224">
        <f t="shared" si="24"/>
        <v>0</v>
      </c>
      <c r="K149" s="225">
        <f t="shared" si="25"/>
        <v>0</v>
      </c>
    </row>
    <row r="150" spans="1:11" ht="25.5">
      <c r="A150" s="77" t="s">
        <v>199</v>
      </c>
      <c r="B150" s="222" t="s">
        <v>574</v>
      </c>
      <c r="C150" s="160" t="str">
        <f>VLOOKUP($A150,'защита рук'!$B:$K,3,0)</f>
        <v>пар</v>
      </c>
      <c r="D150" s="70">
        <f>VLOOKUP($A150,'защита рук'!$B:$K,4,0)</f>
        <v>12</v>
      </c>
      <c r="E150" s="70">
        <f>VLOOKUP($A150,'защита рук'!$B:$K,5,0)</f>
        <v>240</v>
      </c>
      <c r="F150" s="80" t="str">
        <f>VLOOKUP($A150,'защита рук'!$B:$K,6,0)</f>
        <v>35руб.</v>
      </c>
      <c r="G150" s="80"/>
      <c r="H150" s="223">
        <f t="shared" si="23"/>
        <v>0</v>
      </c>
      <c r="I150" s="69">
        <f>VLOOKUP(A150,'защита рук'!B:J,9,0)</f>
        <v>0</v>
      </c>
      <c r="J150" s="224">
        <f t="shared" si="24"/>
        <v>0</v>
      </c>
      <c r="K150" s="225">
        <f t="shared" si="25"/>
        <v>0</v>
      </c>
    </row>
    <row r="151" spans="1:11" ht="25.5" customHeight="1">
      <c r="A151" s="77" t="s">
        <v>201</v>
      </c>
      <c r="B151" s="222" t="s">
        <v>575</v>
      </c>
      <c r="C151" s="160" t="str">
        <f>VLOOKUP($A151,'защита рук'!$B:$K,3,0)</f>
        <v>пар</v>
      </c>
      <c r="D151" s="70">
        <f>VLOOKUP($A151,'защита рук'!$B:$K,4,0)</f>
        <v>12</v>
      </c>
      <c r="E151" s="70">
        <f>VLOOKUP($A151,'защита рук'!$B:$K,5,0)</f>
        <v>120</v>
      </c>
      <c r="F151" s="80">
        <f>VLOOKUP($A151,'защита рук'!$B:$K,6,0)</f>
        <v>1.18</v>
      </c>
      <c r="G151" s="80">
        <f t="shared" ref="G151:G167" si="26">ROUND(F151*(1-$G$53),2)</f>
        <v>1.18</v>
      </c>
      <c r="H151" s="223">
        <f t="shared" si="23"/>
        <v>106.19999999999999</v>
      </c>
      <c r="I151" s="69">
        <f>VLOOKUP(A151,'защита рук'!B:J,9,0)</f>
        <v>0</v>
      </c>
      <c r="J151" s="224">
        <f t="shared" si="24"/>
        <v>0</v>
      </c>
      <c r="K151" s="225">
        <f t="shared" si="25"/>
        <v>0</v>
      </c>
    </row>
    <row r="152" spans="1:11" ht="25.5" customHeight="1">
      <c r="A152" s="77" t="s">
        <v>203</v>
      </c>
      <c r="B152" s="222" t="s">
        <v>576</v>
      </c>
      <c r="C152" s="160" t="str">
        <f>VLOOKUP($A152,'защита рук'!$B:$K,3,0)</f>
        <v>пар</v>
      </c>
      <c r="D152" s="70">
        <f>VLOOKUP($A152,'защита рук'!$B:$K,4,0)</f>
        <v>12</v>
      </c>
      <c r="E152" s="70">
        <f>VLOOKUP($A152,'защита рук'!$B:$K,5,0)</f>
        <v>120</v>
      </c>
      <c r="F152" s="80">
        <f>VLOOKUP($A152,'защита рук'!$B:$K,6,0)</f>
        <v>1.18</v>
      </c>
      <c r="G152" s="80">
        <f t="shared" si="26"/>
        <v>1.18</v>
      </c>
      <c r="H152" s="223">
        <f t="shared" si="23"/>
        <v>106.19999999999999</v>
      </c>
      <c r="I152" s="69">
        <f>VLOOKUP(A152,'защита рук'!B:J,9,0)</f>
        <v>0</v>
      </c>
      <c r="J152" s="224">
        <f t="shared" si="24"/>
        <v>0</v>
      </c>
      <c r="K152" s="225">
        <f t="shared" si="25"/>
        <v>0</v>
      </c>
    </row>
    <row r="153" spans="1:11" ht="25.5" customHeight="1">
      <c r="A153" s="77" t="s">
        <v>204</v>
      </c>
      <c r="B153" s="222" t="s">
        <v>577</v>
      </c>
      <c r="C153" s="160" t="str">
        <f>VLOOKUP($A153,'защита рук'!$B:$K,3,0)</f>
        <v>пар</v>
      </c>
      <c r="D153" s="70">
        <f>VLOOKUP($A153,'защита рук'!$B:$K,4,0)</f>
        <v>12</v>
      </c>
      <c r="E153" s="70">
        <f>VLOOKUP($A153,'защита рук'!$B:$K,5,0)</f>
        <v>120</v>
      </c>
      <c r="F153" s="80">
        <f>VLOOKUP($A153,'защита рук'!$B:$K,6,0)</f>
        <v>1.18</v>
      </c>
      <c r="G153" s="80">
        <f t="shared" si="26"/>
        <v>1.18</v>
      </c>
      <c r="H153" s="223">
        <f t="shared" si="23"/>
        <v>106.19999999999999</v>
      </c>
      <c r="I153" s="69">
        <f>VLOOKUP(A153,'защита рук'!B:J,9,0)</f>
        <v>0</v>
      </c>
      <c r="J153" s="224">
        <f t="shared" si="24"/>
        <v>0</v>
      </c>
      <c r="K153" s="225">
        <f t="shared" si="25"/>
        <v>0</v>
      </c>
    </row>
    <row r="154" spans="1:11" ht="38.25">
      <c r="A154" s="77" t="s">
        <v>205</v>
      </c>
      <c r="B154" s="222" t="s">
        <v>578</v>
      </c>
      <c r="C154" s="160" t="str">
        <f>VLOOKUP($A154,'защита рук'!$B:$K,3,0)</f>
        <v>пар</v>
      </c>
      <c r="D154" s="70">
        <f>VLOOKUP($A154,'защита рук'!$B:$K,4,0)</f>
        <v>12</v>
      </c>
      <c r="E154" s="70">
        <f>VLOOKUP($A154,'защита рук'!$B:$K,5,0)</f>
        <v>240</v>
      </c>
      <c r="F154" s="80">
        <f>VLOOKUP($A154,'защита рук'!$B:$K,6,0)</f>
        <v>1.07</v>
      </c>
      <c r="G154" s="80">
        <f t="shared" si="26"/>
        <v>1.07</v>
      </c>
      <c r="H154" s="223">
        <f t="shared" si="23"/>
        <v>96.300000000000011</v>
      </c>
      <c r="I154" s="69">
        <f>VLOOKUP(A154,'защита рук'!B:J,9,0)</f>
        <v>0</v>
      </c>
      <c r="J154" s="224">
        <f t="shared" si="24"/>
        <v>0</v>
      </c>
      <c r="K154" s="225">
        <f t="shared" si="25"/>
        <v>0</v>
      </c>
    </row>
    <row r="155" spans="1:11" ht="38.25">
      <c r="A155" s="77" t="s">
        <v>207</v>
      </c>
      <c r="B155" s="222" t="s">
        <v>579</v>
      </c>
      <c r="C155" s="160" t="str">
        <f>VLOOKUP($A155,'защита рук'!$B:$K,3,0)</f>
        <v>пар</v>
      </c>
      <c r="D155" s="70">
        <f>VLOOKUP($A155,'защита рук'!$B:$K,4,0)</f>
        <v>12</v>
      </c>
      <c r="E155" s="70">
        <f>VLOOKUP($A155,'защита рук'!$B:$K,5,0)</f>
        <v>240</v>
      </c>
      <c r="F155" s="80">
        <f>VLOOKUP($A155,'защита рук'!$B:$K,6,0)</f>
        <v>1.07</v>
      </c>
      <c r="G155" s="80">
        <f t="shared" si="26"/>
        <v>1.07</v>
      </c>
      <c r="H155" s="223">
        <f t="shared" si="23"/>
        <v>96.300000000000011</v>
      </c>
      <c r="I155" s="69">
        <f>VLOOKUP(A155,'защита рук'!B:J,9,0)</f>
        <v>0</v>
      </c>
      <c r="J155" s="224">
        <f t="shared" si="24"/>
        <v>0</v>
      </c>
      <c r="K155" s="225">
        <f t="shared" si="25"/>
        <v>0</v>
      </c>
    </row>
    <row r="156" spans="1:11" ht="38.25">
      <c r="A156" s="77" t="s">
        <v>208</v>
      </c>
      <c r="B156" s="222" t="s">
        <v>580</v>
      </c>
      <c r="C156" s="160" t="str">
        <f>VLOOKUP($A156,'защита рук'!$B:$K,3,0)</f>
        <v>пар</v>
      </c>
      <c r="D156" s="70">
        <f>VLOOKUP($A156,'защита рук'!$B:$K,4,0)</f>
        <v>12</v>
      </c>
      <c r="E156" s="70">
        <f>VLOOKUP($A156,'защита рук'!$B:$K,5,0)</f>
        <v>240</v>
      </c>
      <c r="F156" s="80">
        <f>VLOOKUP($A156,'защита рук'!$B:$K,6,0)</f>
        <v>1.07</v>
      </c>
      <c r="G156" s="80">
        <f t="shared" si="26"/>
        <v>1.07</v>
      </c>
      <c r="H156" s="223">
        <f t="shared" si="23"/>
        <v>96.300000000000011</v>
      </c>
      <c r="I156" s="69">
        <f>VLOOKUP(A156,'защита рук'!B:J,9,0)</f>
        <v>0</v>
      </c>
      <c r="J156" s="224">
        <f t="shared" si="24"/>
        <v>0</v>
      </c>
      <c r="K156" s="225">
        <f t="shared" si="25"/>
        <v>0</v>
      </c>
    </row>
    <row r="157" spans="1:11" ht="38.25">
      <c r="A157" s="77" t="s">
        <v>209</v>
      </c>
      <c r="B157" s="222" t="s">
        <v>581</v>
      </c>
      <c r="C157" s="160" t="str">
        <f>VLOOKUP($A157,'защита рук'!$B:$K,3,0)</f>
        <v>пар</v>
      </c>
      <c r="D157" s="70">
        <f>VLOOKUP($A157,'защита рук'!$B:$K,4,0)</f>
        <v>12</v>
      </c>
      <c r="E157" s="70">
        <f>VLOOKUP($A157,'защита рук'!$B:$K,5,0)</f>
        <v>240</v>
      </c>
      <c r="F157" s="80">
        <f>VLOOKUP($A157,'защита рук'!$B:$K,6,0)</f>
        <v>2.93</v>
      </c>
      <c r="G157" s="80">
        <f t="shared" si="26"/>
        <v>2.93</v>
      </c>
      <c r="H157" s="223">
        <f t="shared" si="23"/>
        <v>263.7</v>
      </c>
      <c r="I157" s="69">
        <f>VLOOKUP(A157,'защита рук'!B:J,9,0)</f>
        <v>0</v>
      </c>
      <c r="J157" s="224">
        <f t="shared" si="24"/>
        <v>0</v>
      </c>
      <c r="K157" s="225">
        <f t="shared" si="25"/>
        <v>0</v>
      </c>
    </row>
    <row r="158" spans="1:11" ht="38.25">
      <c r="A158" s="77" t="s">
        <v>211</v>
      </c>
      <c r="B158" s="222" t="s">
        <v>582</v>
      </c>
      <c r="C158" s="160" t="str">
        <f>VLOOKUP($A158,'защита рук'!$B:$K,3,0)</f>
        <v>пар</v>
      </c>
      <c r="D158" s="70">
        <f>VLOOKUP($A158,'защита рук'!$B:$K,4,0)</f>
        <v>12</v>
      </c>
      <c r="E158" s="70">
        <f>VLOOKUP($A158,'защита рук'!$B:$K,5,0)</f>
        <v>240</v>
      </c>
      <c r="F158" s="80">
        <f>VLOOKUP($A158,'защита рук'!$B:$K,6,0)</f>
        <v>2.93</v>
      </c>
      <c r="G158" s="80">
        <f t="shared" si="26"/>
        <v>2.93</v>
      </c>
      <c r="H158" s="223">
        <f t="shared" si="23"/>
        <v>263.7</v>
      </c>
      <c r="I158" s="69">
        <f>VLOOKUP(A158,'защита рук'!B:J,9,0)</f>
        <v>0</v>
      </c>
      <c r="J158" s="224">
        <f t="shared" si="24"/>
        <v>0</v>
      </c>
      <c r="K158" s="225">
        <f t="shared" si="25"/>
        <v>0</v>
      </c>
    </row>
    <row r="159" spans="1:11" ht="38.25">
      <c r="A159" s="77" t="s">
        <v>212</v>
      </c>
      <c r="B159" s="222" t="s">
        <v>583</v>
      </c>
      <c r="C159" s="160" t="str">
        <f>VLOOKUP($A159,'защита рук'!$B:$K,3,0)</f>
        <v>пар</v>
      </c>
      <c r="D159" s="70">
        <f>VLOOKUP($A159,'защита рук'!$B:$K,4,0)</f>
        <v>12</v>
      </c>
      <c r="E159" s="70">
        <f>VLOOKUP($A159,'защита рук'!$B:$K,5,0)</f>
        <v>240</v>
      </c>
      <c r="F159" s="80">
        <f>VLOOKUP($A159,'защита рук'!$B:$K,6,0)</f>
        <v>2.93</v>
      </c>
      <c r="G159" s="80">
        <f t="shared" si="26"/>
        <v>2.93</v>
      </c>
      <c r="H159" s="223">
        <f t="shared" si="23"/>
        <v>263.7</v>
      </c>
      <c r="I159" s="69">
        <f>VLOOKUP(A159,'защита рук'!B:J,9,0)</f>
        <v>0</v>
      </c>
      <c r="J159" s="224">
        <f t="shared" si="24"/>
        <v>0</v>
      </c>
      <c r="K159" s="225">
        <f t="shared" si="25"/>
        <v>0</v>
      </c>
    </row>
    <row r="160" spans="1:11" ht="38.25">
      <c r="A160" s="77" t="s">
        <v>213</v>
      </c>
      <c r="B160" s="222" t="s">
        <v>584</v>
      </c>
      <c r="C160" s="160" t="str">
        <f>VLOOKUP($A160,'защита рук'!$B:$K,3,0)</f>
        <v>пар</v>
      </c>
      <c r="D160" s="70">
        <f>VLOOKUP($A160,'защита рук'!$B:$K,4,0)</f>
        <v>12</v>
      </c>
      <c r="E160" s="70">
        <f>VLOOKUP($A160,'защита рук'!$B:$K,5,0)</f>
        <v>240</v>
      </c>
      <c r="F160" s="80">
        <f>VLOOKUP($A160,'защита рук'!$B:$K,6,0)</f>
        <v>2.93</v>
      </c>
      <c r="G160" s="80">
        <f t="shared" si="26"/>
        <v>2.93</v>
      </c>
      <c r="H160" s="223">
        <f t="shared" si="23"/>
        <v>263.7</v>
      </c>
      <c r="I160" s="69">
        <f>VLOOKUP(A160,'защита рук'!B:J,9,0)</f>
        <v>0</v>
      </c>
      <c r="J160" s="224">
        <f t="shared" si="24"/>
        <v>0</v>
      </c>
      <c r="K160" s="225">
        <f t="shared" si="25"/>
        <v>0</v>
      </c>
    </row>
    <row r="161" spans="1:26" ht="38.25">
      <c r="A161" s="77" t="s">
        <v>214</v>
      </c>
      <c r="B161" s="222" t="s">
        <v>585</v>
      </c>
      <c r="C161" s="160" t="str">
        <f>VLOOKUP($A161,'защита рук'!$B:$K,3,0)</f>
        <v>пар</v>
      </c>
      <c r="D161" s="70">
        <f>VLOOKUP($A161,'защита рук'!$B:$K,4,0)</f>
        <v>12</v>
      </c>
      <c r="E161" s="70">
        <f>VLOOKUP($A161,'защита рук'!$B:$K,5,0)</f>
        <v>240</v>
      </c>
      <c r="F161" s="80">
        <f>VLOOKUP($A161,'защита рук'!$B:$K,6,0)</f>
        <v>2.93</v>
      </c>
      <c r="G161" s="80">
        <f t="shared" si="26"/>
        <v>2.93</v>
      </c>
      <c r="H161" s="223">
        <f t="shared" si="23"/>
        <v>263.7</v>
      </c>
      <c r="I161" s="69">
        <f>VLOOKUP(A161,'защита рук'!B:J,9,0)</f>
        <v>0</v>
      </c>
      <c r="J161" s="224">
        <f t="shared" si="24"/>
        <v>0</v>
      </c>
      <c r="K161" s="225">
        <f t="shared" si="25"/>
        <v>0</v>
      </c>
    </row>
    <row r="162" spans="1:26" ht="38.25">
      <c r="A162" s="77" t="s">
        <v>215</v>
      </c>
      <c r="B162" s="222" t="s">
        <v>586</v>
      </c>
      <c r="C162" s="160" t="str">
        <f>VLOOKUP($A162,'защита рук'!$B:$K,3,0)</f>
        <v>пар</v>
      </c>
      <c r="D162" s="70">
        <f>VLOOKUP($A162,'защита рук'!$B:$K,4,0)</f>
        <v>12</v>
      </c>
      <c r="E162" s="70">
        <f>VLOOKUP($A162,'защита рук'!$B:$K,5,0)</f>
        <v>240</v>
      </c>
      <c r="F162" s="80">
        <f>VLOOKUP($A162,'защита рук'!$B:$K,6,0)</f>
        <v>1.75</v>
      </c>
      <c r="G162" s="80">
        <f t="shared" si="26"/>
        <v>1.75</v>
      </c>
      <c r="H162" s="223">
        <f t="shared" si="23"/>
        <v>157.5</v>
      </c>
      <c r="I162" s="69">
        <f>VLOOKUP(A162,'защита рук'!B:J,9,0)</f>
        <v>0</v>
      </c>
      <c r="J162" s="224">
        <f t="shared" si="24"/>
        <v>0</v>
      </c>
      <c r="K162" s="225">
        <f t="shared" si="25"/>
        <v>0</v>
      </c>
    </row>
    <row r="163" spans="1:26" ht="38.25">
      <c r="A163" s="77" t="s">
        <v>217</v>
      </c>
      <c r="B163" s="222" t="s">
        <v>587</v>
      </c>
      <c r="C163" s="160" t="str">
        <f>VLOOKUP($A163,'защита рук'!$B:$K,3,0)</f>
        <v>пар</v>
      </c>
      <c r="D163" s="70">
        <f>VLOOKUP($A163,'защита рук'!$B:$K,4,0)</f>
        <v>12</v>
      </c>
      <c r="E163" s="70">
        <f>VLOOKUP($A163,'защита рук'!$B:$K,5,0)</f>
        <v>240</v>
      </c>
      <c r="F163" s="80">
        <f>VLOOKUP($A163,'защита рук'!$B:$K,6,0)</f>
        <v>1.75</v>
      </c>
      <c r="G163" s="80">
        <f t="shared" si="26"/>
        <v>1.75</v>
      </c>
      <c r="H163" s="223">
        <f t="shared" si="23"/>
        <v>157.5</v>
      </c>
      <c r="I163" s="69">
        <f>VLOOKUP(A163,'защита рук'!B:J,9,0)</f>
        <v>0</v>
      </c>
      <c r="J163" s="224">
        <f t="shared" si="24"/>
        <v>0</v>
      </c>
      <c r="K163" s="225">
        <f t="shared" si="25"/>
        <v>0</v>
      </c>
    </row>
    <row r="164" spans="1:26" ht="38.25">
      <c r="A164" s="77" t="s">
        <v>218</v>
      </c>
      <c r="B164" s="222" t="s">
        <v>588</v>
      </c>
      <c r="C164" s="160" t="str">
        <f>VLOOKUP($A164,'защита рук'!$B:$K,3,0)</f>
        <v>пар</v>
      </c>
      <c r="D164" s="70">
        <f>VLOOKUP($A164,'защита рук'!$B:$K,4,0)</f>
        <v>12</v>
      </c>
      <c r="E164" s="70">
        <f>VLOOKUP($A164,'защита рук'!$B:$K,5,0)</f>
        <v>240</v>
      </c>
      <c r="F164" s="80">
        <f>VLOOKUP($A164,'защита рук'!$B:$K,6,0)</f>
        <v>1.75</v>
      </c>
      <c r="G164" s="80">
        <f t="shared" si="26"/>
        <v>1.75</v>
      </c>
      <c r="H164" s="223">
        <f t="shared" si="23"/>
        <v>157.5</v>
      </c>
      <c r="I164" s="69">
        <f>VLOOKUP(A164,'защита рук'!B:J,9,0)</f>
        <v>0</v>
      </c>
      <c r="J164" s="224">
        <f t="shared" si="24"/>
        <v>0</v>
      </c>
      <c r="K164" s="225">
        <f t="shared" si="25"/>
        <v>0</v>
      </c>
    </row>
    <row r="165" spans="1:26" ht="38.25">
      <c r="A165" s="77" t="s">
        <v>219</v>
      </c>
      <c r="B165" s="222" t="s">
        <v>589</v>
      </c>
      <c r="C165" s="160" t="str">
        <f>VLOOKUP($A165,'защита рук'!$B:$K,3,0)</f>
        <v>пар</v>
      </c>
      <c r="D165" s="70">
        <f>VLOOKUP($A165,'защита рук'!$B:$K,4,0)</f>
        <v>12</v>
      </c>
      <c r="E165" s="70">
        <f>VLOOKUP($A165,'защита рук'!$B:$K,5,0)</f>
        <v>240</v>
      </c>
      <c r="F165" s="80">
        <f>VLOOKUP($A165,'защита рук'!$B:$K,6,0)</f>
        <v>2</v>
      </c>
      <c r="G165" s="80">
        <f t="shared" si="26"/>
        <v>2</v>
      </c>
      <c r="H165" s="223">
        <f t="shared" si="23"/>
        <v>180</v>
      </c>
      <c r="I165" s="69">
        <f>VLOOKUP(A165,'защита рук'!B:J,9,0)</f>
        <v>0</v>
      </c>
      <c r="J165" s="224">
        <f t="shared" si="24"/>
        <v>0</v>
      </c>
      <c r="K165" s="225">
        <f t="shared" si="25"/>
        <v>0</v>
      </c>
    </row>
    <row r="166" spans="1:26" ht="38.25">
      <c r="A166" s="77" t="s">
        <v>221</v>
      </c>
      <c r="B166" s="222" t="s">
        <v>590</v>
      </c>
      <c r="C166" s="160" t="str">
        <f>VLOOKUP($A166,'защита рук'!$B:$K,3,0)</f>
        <v>пар</v>
      </c>
      <c r="D166" s="70">
        <f>VLOOKUP($A166,'защита рук'!$B:$K,4,0)</f>
        <v>12</v>
      </c>
      <c r="E166" s="70">
        <f>VLOOKUP($A166,'защита рук'!$B:$K,5,0)</f>
        <v>240</v>
      </c>
      <c r="F166" s="80">
        <f>VLOOKUP($A166,'защита рук'!$B:$K,6,0)</f>
        <v>2</v>
      </c>
      <c r="G166" s="80">
        <f t="shared" si="26"/>
        <v>2</v>
      </c>
      <c r="H166" s="223">
        <f t="shared" si="23"/>
        <v>180</v>
      </c>
      <c r="I166" s="69">
        <f>VLOOKUP(A166,'защита рук'!B:J,9,0)</f>
        <v>0</v>
      </c>
      <c r="J166" s="224">
        <f t="shared" si="24"/>
        <v>0</v>
      </c>
      <c r="K166" s="225">
        <f t="shared" si="25"/>
        <v>0</v>
      </c>
    </row>
    <row r="167" spans="1:26" ht="38.25">
      <c r="A167" s="77" t="s">
        <v>222</v>
      </c>
      <c r="B167" s="222" t="s">
        <v>591</v>
      </c>
      <c r="C167" s="160" t="str">
        <f>VLOOKUP($A167,'защита рук'!$B:$K,3,0)</f>
        <v>пар</v>
      </c>
      <c r="D167" s="70">
        <f>VLOOKUP($A167,'защита рук'!$B:$K,4,0)</f>
        <v>12</v>
      </c>
      <c r="E167" s="70">
        <f>VLOOKUP($A167,'защита рук'!$B:$K,5,0)</f>
        <v>240</v>
      </c>
      <c r="F167" s="80">
        <f>VLOOKUP($A167,'защита рук'!$B:$K,6,0)</f>
        <v>2</v>
      </c>
      <c r="G167" s="80">
        <f t="shared" si="26"/>
        <v>2</v>
      </c>
      <c r="H167" s="223">
        <f t="shared" si="23"/>
        <v>180</v>
      </c>
      <c r="I167" s="69">
        <f>VLOOKUP(A167,'защита рук'!B:J,9,0)</f>
        <v>0</v>
      </c>
      <c r="J167" s="224">
        <f t="shared" si="24"/>
        <v>0</v>
      </c>
      <c r="K167" s="225">
        <f t="shared" si="25"/>
        <v>0</v>
      </c>
    </row>
    <row r="168" spans="1:26" s="49" customFormat="1">
      <c r="A168" s="50" t="s">
        <v>223</v>
      </c>
      <c r="B168" s="47"/>
      <c r="C168" s="47"/>
      <c r="D168" s="47"/>
      <c r="E168" s="47"/>
      <c r="F168" s="88"/>
      <c r="G168" s="88"/>
      <c r="H168" s="88"/>
      <c r="I168" s="47"/>
      <c r="J168" s="65"/>
      <c r="K168" s="221"/>
      <c r="L168" s="31"/>
      <c r="M168" s="31"/>
      <c r="N168" s="31"/>
      <c r="O168" s="31"/>
      <c r="P168" s="31"/>
      <c r="Q168" s="31"/>
      <c r="R168" s="31"/>
      <c r="S168" s="31"/>
      <c r="T168" s="31"/>
      <c r="U168" s="31"/>
      <c r="V168" s="31"/>
      <c r="W168" s="31"/>
      <c r="X168" s="31"/>
      <c r="Y168" s="31"/>
      <c r="Z168" s="31"/>
    </row>
    <row r="169" spans="1:26" ht="25.5" customHeight="1">
      <c r="A169" s="77" t="s">
        <v>224</v>
      </c>
      <c r="B169" s="222" t="s">
        <v>592</v>
      </c>
      <c r="C169" s="160" t="str">
        <f>VLOOKUP($A169,'защита рук'!$B:$K,3,0)</f>
        <v>пар</v>
      </c>
      <c r="D169" s="70">
        <f>VLOOKUP($A169,'защита рук'!$B:$K,4,0)</f>
        <v>12</v>
      </c>
      <c r="E169" s="70">
        <f>VLOOKUP($A169,'защита рук'!$B:$K,5,0)</f>
        <v>120</v>
      </c>
      <c r="F169" s="80">
        <f>VLOOKUP($A169,'защита рук'!$B:$K,6,0)</f>
        <v>2.0099999999999998</v>
      </c>
      <c r="G169" s="80">
        <f t="shared" ref="G169:G177" si="27">ROUND(F169*(1-$G$53),2)</f>
        <v>2.0099999999999998</v>
      </c>
      <c r="H169" s="223">
        <f t="shared" ref="H169:H177" si="28">G169*$H$3</f>
        <v>180.89999999999998</v>
      </c>
      <c r="I169" s="69">
        <f>VLOOKUP(A169,'защита рук'!B:J,9,0)</f>
        <v>0</v>
      </c>
      <c r="J169" s="224">
        <f t="shared" ref="J169:J177" si="29">I169*D169/E169</f>
        <v>0</v>
      </c>
      <c r="K169" s="225">
        <f t="shared" ref="K169:K177" si="30">G169*I169*D169</f>
        <v>0</v>
      </c>
    </row>
    <row r="170" spans="1:26" ht="25.5" customHeight="1">
      <c r="A170" s="77" t="s">
        <v>226</v>
      </c>
      <c r="B170" s="222" t="s">
        <v>593</v>
      </c>
      <c r="C170" s="160" t="str">
        <f>VLOOKUP($A170,'защита рук'!$B:$K,3,0)</f>
        <v>пар</v>
      </c>
      <c r="D170" s="70">
        <f>VLOOKUP($A170,'защита рук'!$B:$K,4,0)</f>
        <v>12</v>
      </c>
      <c r="E170" s="70">
        <f>VLOOKUP($A170,'защита рук'!$B:$K,5,0)</f>
        <v>120</v>
      </c>
      <c r="F170" s="80">
        <f>VLOOKUP($A170,'защита рук'!$B:$K,6,0)</f>
        <v>2.0099999999999998</v>
      </c>
      <c r="G170" s="80">
        <f t="shared" si="27"/>
        <v>2.0099999999999998</v>
      </c>
      <c r="H170" s="223">
        <f t="shared" si="28"/>
        <v>180.89999999999998</v>
      </c>
      <c r="I170" s="69">
        <f>VLOOKUP(A170,'защита рук'!B:J,9,0)</f>
        <v>0</v>
      </c>
      <c r="J170" s="224">
        <f t="shared" si="29"/>
        <v>0</v>
      </c>
      <c r="K170" s="225">
        <f t="shared" si="30"/>
        <v>0</v>
      </c>
    </row>
    <row r="171" spans="1:26" ht="25.5" customHeight="1">
      <c r="A171" s="77" t="s">
        <v>227</v>
      </c>
      <c r="B171" s="222" t="s">
        <v>594</v>
      </c>
      <c r="C171" s="160" t="str">
        <f>VLOOKUP($A171,'защита рук'!$B:$K,3,0)</f>
        <v>пар</v>
      </c>
      <c r="D171" s="70">
        <f>VLOOKUP($A171,'защита рук'!$B:$K,4,0)</f>
        <v>12</v>
      </c>
      <c r="E171" s="70">
        <f>VLOOKUP($A171,'защита рук'!$B:$K,5,0)</f>
        <v>120</v>
      </c>
      <c r="F171" s="80">
        <f>VLOOKUP($A171,'защита рук'!$B:$K,6,0)</f>
        <v>2.0099999999999998</v>
      </c>
      <c r="G171" s="80">
        <f t="shared" si="27"/>
        <v>2.0099999999999998</v>
      </c>
      <c r="H171" s="223">
        <f t="shared" si="28"/>
        <v>180.89999999999998</v>
      </c>
      <c r="I171" s="69">
        <f>VLOOKUP(A171,'защита рук'!B:J,9,0)</f>
        <v>0</v>
      </c>
      <c r="J171" s="224">
        <f t="shared" si="29"/>
        <v>0</v>
      </c>
      <c r="K171" s="225">
        <f t="shared" si="30"/>
        <v>0</v>
      </c>
    </row>
    <row r="172" spans="1:26" ht="38.25">
      <c r="A172" s="77" t="s">
        <v>228</v>
      </c>
      <c r="B172" s="222" t="s">
        <v>595</v>
      </c>
      <c r="C172" s="160" t="str">
        <f>VLOOKUP($A172,'защита рук'!$B:$K,3,0)</f>
        <v>пар</v>
      </c>
      <c r="D172" s="70">
        <f>VLOOKUP($A172,'защита рук'!$B:$K,4,0)</f>
        <v>12</v>
      </c>
      <c r="E172" s="70">
        <f>VLOOKUP($A172,'защита рук'!$B:$K,5,0)</f>
        <v>120</v>
      </c>
      <c r="F172" s="80">
        <f>VLOOKUP($A172,'защита рук'!$B:$K,6,0)</f>
        <v>1.34</v>
      </c>
      <c r="G172" s="80">
        <f t="shared" si="27"/>
        <v>1.34</v>
      </c>
      <c r="H172" s="223">
        <f t="shared" si="28"/>
        <v>120.60000000000001</v>
      </c>
      <c r="I172" s="69">
        <f>VLOOKUP(A172,'защита рук'!B:J,9,0)</f>
        <v>0</v>
      </c>
      <c r="J172" s="224">
        <f t="shared" si="29"/>
        <v>0</v>
      </c>
      <c r="K172" s="225">
        <f t="shared" si="30"/>
        <v>0</v>
      </c>
    </row>
    <row r="173" spans="1:26" ht="38.25">
      <c r="A173" s="77" t="s">
        <v>230</v>
      </c>
      <c r="B173" s="222" t="s">
        <v>596</v>
      </c>
      <c r="C173" s="160" t="str">
        <f>VLOOKUP($A173,'защита рук'!$B:$K,3,0)</f>
        <v>пар</v>
      </c>
      <c r="D173" s="70">
        <f>VLOOKUP($A173,'защита рук'!$B:$K,4,0)</f>
        <v>12</v>
      </c>
      <c r="E173" s="70">
        <f>VLOOKUP($A173,'защита рук'!$B:$K,5,0)</f>
        <v>120</v>
      </c>
      <c r="F173" s="80">
        <f>VLOOKUP($A173,'защита рук'!$B:$K,6,0)</f>
        <v>1.34</v>
      </c>
      <c r="G173" s="80">
        <f t="shared" si="27"/>
        <v>1.34</v>
      </c>
      <c r="H173" s="223">
        <f t="shared" si="28"/>
        <v>120.60000000000001</v>
      </c>
      <c r="I173" s="69">
        <f>VLOOKUP(A173,'защита рук'!B:J,9,0)</f>
        <v>0</v>
      </c>
      <c r="J173" s="224">
        <f t="shared" si="29"/>
        <v>0</v>
      </c>
      <c r="K173" s="225">
        <f t="shared" si="30"/>
        <v>0</v>
      </c>
    </row>
    <row r="174" spans="1:26" ht="38.25">
      <c r="A174" s="77" t="s">
        <v>231</v>
      </c>
      <c r="B174" s="222" t="s">
        <v>597</v>
      </c>
      <c r="C174" s="160" t="str">
        <f>VLOOKUP($A174,'защита рук'!$B:$K,3,0)</f>
        <v>пар</v>
      </c>
      <c r="D174" s="70">
        <f>VLOOKUP($A174,'защита рук'!$B:$K,4,0)</f>
        <v>12</v>
      </c>
      <c r="E174" s="70">
        <f>VLOOKUP($A174,'защита рук'!$B:$K,5,0)</f>
        <v>120</v>
      </c>
      <c r="F174" s="80">
        <f>VLOOKUP($A174,'защита рук'!$B:$K,6,0)</f>
        <v>1.34</v>
      </c>
      <c r="G174" s="80">
        <f t="shared" si="27"/>
        <v>1.34</v>
      </c>
      <c r="H174" s="223">
        <f t="shared" si="28"/>
        <v>120.60000000000001</v>
      </c>
      <c r="I174" s="69">
        <f>VLOOKUP(A174,'защита рук'!B:J,9,0)</f>
        <v>0</v>
      </c>
      <c r="J174" s="224">
        <f t="shared" si="29"/>
        <v>0</v>
      </c>
      <c r="K174" s="225">
        <f t="shared" si="30"/>
        <v>0</v>
      </c>
    </row>
    <row r="175" spans="1:26" ht="38.25">
      <c r="A175" s="77" t="s">
        <v>232</v>
      </c>
      <c r="B175" s="222" t="s">
        <v>598</v>
      </c>
      <c r="C175" s="160" t="str">
        <f>VLOOKUP($A175,'защита рук'!$B:$K,3,0)</f>
        <v>пар</v>
      </c>
      <c r="D175" s="70">
        <f>VLOOKUP($A175,'защита рук'!$B:$K,4,0)</f>
        <v>12</v>
      </c>
      <c r="E175" s="70">
        <f>VLOOKUP($A175,'защита рук'!$B:$K,5,0)</f>
        <v>120</v>
      </c>
      <c r="F175" s="80">
        <f>VLOOKUP($A175,'защита рук'!$B:$K,6,0)</f>
        <v>1.1299999999999999</v>
      </c>
      <c r="G175" s="80">
        <f t="shared" si="27"/>
        <v>1.1299999999999999</v>
      </c>
      <c r="H175" s="223">
        <f t="shared" si="28"/>
        <v>101.69999999999999</v>
      </c>
      <c r="I175" s="69">
        <f>VLOOKUP(A175,'защита рук'!B:J,9,0)</f>
        <v>0</v>
      </c>
      <c r="J175" s="224">
        <f t="shared" si="29"/>
        <v>0</v>
      </c>
      <c r="K175" s="225">
        <f t="shared" si="30"/>
        <v>0</v>
      </c>
    </row>
    <row r="176" spans="1:26" ht="38.25">
      <c r="A176" s="77" t="s">
        <v>234</v>
      </c>
      <c r="B176" s="222" t="s">
        <v>599</v>
      </c>
      <c r="C176" s="160" t="str">
        <f>VLOOKUP($A176,'защита рук'!$B:$K,3,0)</f>
        <v>пар</v>
      </c>
      <c r="D176" s="70">
        <f>VLOOKUP($A176,'защита рук'!$B:$K,4,0)</f>
        <v>12</v>
      </c>
      <c r="E176" s="70">
        <f>VLOOKUP($A176,'защита рук'!$B:$K,5,0)</f>
        <v>120</v>
      </c>
      <c r="F176" s="80">
        <f>VLOOKUP($A176,'защита рук'!$B:$K,6,0)</f>
        <v>1.1299999999999999</v>
      </c>
      <c r="G176" s="80">
        <f t="shared" si="27"/>
        <v>1.1299999999999999</v>
      </c>
      <c r="H176" s="223">
        <f t="shared" si="28"/>
        <v>101.69999999999999</v>
      </c>
      <c r="I176" s="69">
        <f>VLOOKUP(A176,'защита рук'!B:J,9,0)</f>
        <v>0</v>
      </c>
      <c r="J176" s="224">
        <f t="shared" si="29"/>
        <v>0</v>
      </c>
      <c r="K176" s="225">
        <f t="shared" si="30"/>
        <v>0</v>
      </c>
    </row>
    <row r="177" spans="1:26" ht="38.25">
      <c r="A177" s="77" t="s">
        <v>235</v>
      </c>
      <c r="B177" s="222" t="s">
        <v>600</v>
      </c>
      <c r="C177" s="160" t="str">
        <f>VLOOKUP($A177,'защита рук'!$B:$K,3,0)</f>
        <v>пар</v>
      </c>
      <c r="D177" s="70">
        <f>VLOOKUP($A177,'защита рук'!$B:$K,4,0)</f>
        <v>12</v>
      </c>
      <c r="E177" s="70">
        <f>VLOOKUP($A177,'защита рук'!$B:$K,5,0)</f>
        <v>120</v>
      </c>
      <c r="F177" s="80">
        <f>VLOOKUP($A177,'защита рук'!$B:$K,6,0)</f>
        <v>1.1299999999999999</v>
      </c>
      <c r="G177" s="80">
        <f t="shared" si="27"/>
        <v>1.1299999999999999</v>
      </c>
      <c r="H177" s="223">
        <f t="shared" si="28"/>
        <v>101.69999999999999</v>
      </c>
      <c r="I177" s="69">
        <f>VLOOKUP(A177,'защита рук'!B:J,9,0)</f>
        <v>0</v>
      </c>
      <c r="J177" s="224">
        <f t="shared" si="29"/>
        <v>0</v>
      </c>
      <c r="K177" s="225">
        <f t="shared" si="30"/>
        <v>0</v>
      </c>
    </row>
    <row r="178" spans="1:26" s="49" customFormat="1">
      <c r="A178" s="50" t="s">
        <v>236</v>
      </c>
      <c r="B178" s="47"/>
      <c r="C178" s="47"/>
      <c r="D178" s="47"/>
      <c r="E178" s="47"/>
      <c r="F178" s="88"/>
      <c r="G178" s="88"/>
      <c r="H178" s="88"/>
      <c r="I178" s="47"/>
      <c r="J178" s="65"/>
      <c r="K178" s="221"/>
      <c r="L178" s="31"/>
      <c r="M178" s="31"/>
      <c r="N178" s="31"/>
      <c r="O178" s="31"/>
      <c r="P178" s="31"/>
      <c r="Q178" s="31"/>
      <c r="R178" s="31"/>
      <c r="S178" s="31"/>
      <c r="T178" s="31"/>
      <c r="U178" s="31"/>
      <c r="V178" s="31"/>
      <c r="W178" s="31"/>
      <c r="X178" s="31"/>
      <c r="Y178" s="31"/>
      <c r="Z178" s="31"/>
    </row>
    <row r="179" spans="1:26" ht="38.25">
      <c r="A179" s="77" t="s">
        <v>237</v>
      </c>
      <c r="B179" s="222" t="s">
        <v>601</v>
      </c>
      <c r="C179" s="160" t="str">
        <f>VLOOKUP($A179,'защита рук'!$B:$K,3,0)</f>
        <v>пар</v>
      </c>
      <c r="D179" s="70">
        <f>VLOOKUP($A179,'защита рук'!$B:$K,4,0)</f>
        <v>12</v>
      </c>
      <c r="E179" s="70">
        <f>VLOOKUP($A179,'защита рук'!$B:$K,5,0)</f>
        <v>120</v>
      </c>
      <c r="F179" s="80">
        <f>VLOOKUP($A179,'защита рук'!$B:$K,6,0)</f>
        <v>1.58</v>
      </c>
      <c r="G179" s="80">
        <f t="shared" ref="G179:G187" si="31">ROUND(F179*(1-$G$53),2)</f>
        <v>1.58</v>
      </c>
      <c r="H179" s="223">
        <f t="shared" ref="H179:H187" si="32">G179*$H$3</f>
        <v>142.20000000000002</v>
      </c>
      <c r="I179" s="69">
        <f>VLOOKUP(A179,'защита рук'!B:J,9,0)</f>
        <v>0</v>
      </c>
      <c r="J179" s="224">
        <f t="shared" ref="J179:J187" si="33">I179*D179/E179</f>
        <v>0</v>
      </c>
      <c r="K179" s="225">
        <f t="shared" ref="K179:K187" si="34">G179*I179*D179</f>
        <v>0</v>
      </c>
    </row>
    <row r="180" spans="1:26" ht="38.25">
      <c r="A180" s="77" t="s">
        <v>239</v>
      </c>
      <c r="B180" s="222" t="s">
        <v>602</v>
      </c>
      <c r="C180" s="160" t="str">
        <f>VLOOKUP($A180,'защита рук'!$B:$K,3,0)</f>
        <v>пар</v>
      </c>
      <c r="D180" s="70">
        <f>VLOOKUP($A180,'защита рук'!$B:$K,4,0)</f>
        <v>12</v>
      </c>
      <c r="E180" s="70">
        <f>VLOOKUP($A180,'защита рук'!$B:$K,5,0)</f>
        <v>120</v>
      </c>
      <c r="F180" s="80">
        <f>VLOOKUP($A180,'защита рук'!$B:$K,6,0)</f>
        <v>1.58</v>
      </c>
      <c r="G180" s="80">
        <f t="shared" si="31"/>
        <v>1.58</v>
      </c>
      <c r="H180" s="223">
        <f t="shared" si="32"/>
        <v>142.20000000000002</v>
      </c>
      <c r="I180" s="69">
        <f>VLOOKUP(A180,'защита рук'!B:J,9,0)</f>
        <v>0</v>
      </c>
      <c r="J180" s="224">
        <f t="shared" si="33"/>
        <v>0</v>
      </c>
      <c r="K180" s="225">
        <f t="shared" si="34"/>
        <v>0</v>
      </c>
    </row>
    <row r="181" spans="1:26" ht="38.25">
      <c r="A181" s="77" t="s">
        <v>240</v>
      </c>
      <c r="B181" s="222" t="s">
        <v>603</v>
      </c>
      <c r="C181" s="160" t="str">
        <f>VLOOKUP($A181,'защита рук'!$B:$K,3,0)</f>
        <v>пар</v>
      </c>
      <c r="D181" s="70">
        <f>VLOOKUP($A181,'защита рук'!$B:$K,4,0)</f>
        <v>12</v>
      </c>
      <c r="E181" s="70">
        <f>VLOOKUP($A181,'защита рук'!$B:$K,5,0)</f>
        <v>120</v>
      </c>
      <c r="F181" s="80">
        <f>VLOOKUP($A181,'защита рук'!$B:$K,6,0)</f>
        <v>1.64</v>
      </c>
      <c r="G181" s="80">
        <f t="shared" si="31"/>
        <v>1.64</v>
      </c>
      <c r="H181" s="223">
        <f t="shared" si="32"/>
        <v>147.6</v>
      </c>
      <c r="I181" s="69">
        <f>VLOOKUP(A181,'защита рук'!B:J,9,0)</f>
        <v>0</v>
      </c>
      <c r="J181" s="224">
        <f t="shared" si="33"/>
        <v>0</v>
      </c>
      <c r="K181" s="225">
        <f t="shared" si="34"/>
        <v>0</v>
      </c>
    </row>
    <row r="182" spans="1:26" ht="38.25">
      <c r="A182" s="77" t="s">
        <v>242</v>
      </c>
      <c r="B182" s="222" t="s">
        <v>604</v>
      </c>
      <c r="C182" s="160" t="str">
        <f>VLOOKUP($A182,'защита рук'!$B:$K,3,0)</f>
        <v>пар</v>
      </c>
      <c r="D182" s="70">
        <f>VLOOKUP($A182,'защита рук'!$B:$K,4,0)</f>
        <v>12</v>
      </c>
      <c r="E182" s="70">
        <f>VLOOKUP($A182,'защита рук'!$B:$K,5,0)</f>
        <v>120</v>
      </c>
      <c r="F182" s="80">
        <f>VLOOKUP($A182,'защита рук'!$B:$K,6,0)</f>
        <v>1.64</v>
      </c>
      <c r="G182" s="80">
        <f t="shared" si="31"/>
        <v>1.64</v>
      </c>
      <c r="H182" s="223">
        <f t="shared" si="32"/>
        <v>147.6</v>
      </c>
      <c r="I182" s="69">
        <f>VLOOKUP(A182,'защита рук'!B:J,9,0)</f>
        <v>0</v>
      </c>
      <c r="J182" s="224">
        <f t="shared" si="33"/>
        <v>0</v>
      </c>
      <c r="K182" s="225">
        <f t="shared" si="34"/>
        <v>0</v>
      </c>
    </row>
    <row r="183" spans="1:26" ht="38.25">
      <c r="A183" s="77" t="s">
        <v>243</v>
      </c>
      <c r="B183" s="222" t="s">
        <v>605</v>
      </c>
      <c r="C183" s="160" t="str">
        <f>VLOOKUP($A183,'защита рук'!$B:$K,3,0)</f>
        <v>пар</v>
      </c>
      <c r="D183" s="70">
        <f>VLOOKUP($A183,'защита рук'!$B:$K,4,0)</f>
        <v>12</v>
      </c>
      <c r="E183" s="70">
        <f>VLOOKUP($A183,'защита рук'!$B:$K,5,0)</f>
        <v>120</v>
      </c>
      <c r="F183" s="80">
        <f>VLOOKUP($A183,'защита рук'!$B:$K,6,0)</f>
        <v>1.38</v>
      </c>
      <c r="G183" s="80">
        <f t="shared" si="31"/>
        <v>1.38</v>
      </c>
      <c r="H183" s="223">
        <f t="shared" si="32"/>
        <v>124.19999999999999</v>
      </c>
      <c r="I183" s="69">
        <f>VLOOKUP(A183,'защита рук'!B:J,9,0)</f>
        <v>0</v>
      </c>
      <c r="J183" s="224">
        <f t="shared" si="33"/>
        <v>0</v>
      </c>
      <c r="K183" s="225">
        <f t="shared" si="34"/>
        <v>0</v>
      </c>
    </row>
    <row r="184" spans="1:26" ht="38.25">
      <c r="A184" s="77" t="s">
        <v>245</v>
      </c>
      <c r="B184" s="222" t="s">
        <v>606</v>
      </c>
      <c r="C184" s="160" t="str">
        <f>VLOOKUP($A184,'защита рук'!$B:$K,3,0)</f>
        <v>пар</v>
      </c>
      <c r="D184" s="70">
        <f>VLOOKUP($A184,'защита рук'!$B:$K,4,0)</f>
        <v>12</v>
      </c>
      <c r="E184" s="70">
        <f>VLOOKUP($A184,'защита рук'!$B:$K,5,0)</f>
        <v>120</v>
      </c>
      <c r="F184" s="80">
        <f>VLOOKUP($A184,'защита рук'!$B:$K,6,0)</f>
        <v>1.38</v>
      </c>
      <c r="G184" s="80">
        <f t="shared" si="31"/>
        <v>1.38</v>
      </c>
      <c r="H184" s="223">
        <f t="shared" si="32"/>
        <v>124.19999999999999</v>
      </c>
      <c r="I184" s="69">
        <f>VLOOKUP(A184,'защита рук'!B:J,9,0)</f>
        <v>0</v>
      </c>
      <c r="J184" s="224">
        <f t="shared" si="33"/>
        <v>0</v>
      </c>
      <c r="K184" s="225">
        <f t="shared" si="34"/>
        <v>0</v>
      </c>
    </row>
    <row r="185" spans="1:26" ht="38.25">
      <c r="A185" s="77" t="s">
        <v>246</v>
      </c>
      <c r="B185" s="222" t="s">
        <v>607</v>
      </c>
      <c r="C185" s="160" t="str">
        <f>VLOOKUP($A185,'защита рук'!$B:$K,3,0)</f>
        <v>пар</v>
      </c>
      <c r="D185" s="70">
        <f>VLOOKUP($A185,'защита рук'!$B:$K,4,0)</f>
        <v>12</v>
      </c>
      <c r="E185" s="70">
        <f>VLOOKUP($A185,'защита рук'!$B:$K,5,0)</f>
        <v>120</v>
      </c>
      <c r="F185" s="80">
        <f>VLOOKUP($A185,'защита рук'!$B:$K,6,0)</f>
        <v>1.46</v>
      </c>
      <c r="G185" s="80">
        <f t="shared" si="31"/>
        <v>1.46</v>
      </c>
      <c r="H185" s="223">
        <f t="shared" si="32"/>
        <v>131.4</v>
      </c>
      <c r="I185" s="69">
        <f>VLOOKUP(A185,'защита рук'!B:J,9,0)</f>
        <v>0</v>
      </c>
      <c r="J185" s="224">
        <f t="shared" si="33"/>
        <v>0</v>
      </c>
      <c r="K185" s="225">
        <f t="shared" si="34"/>
        <v>0</v>
      </c>
    </row>
    <row r="186" spans="1:26" ht="38.25">
      <c r="A186" s="77" t="s">
        <v>248</v>
      </c>
      <c r="B186" s="222" t="s">
        <v>608</v>
      </c>
      <c r="C186" s="160" t="str">
        <f>VLOOKUP($A186,'защита рук'!$B:$K,3,0)</f>
        <v>пар</v>
      </c>
      <c r="D186" s="70">
        <f>VLOOKUP($A186,'защита рук'!$B:$K,4,0)</f>
        <v>12</v>
      </c>
      <c r="E186" s="70">
        <f>VLOOKUP($A186,'защита рук'!$B:$K,5,0)</f>
        <v>120</v>
      </c>
      <c r="F186" s="80">
        <f>VLOOKUP($A186,'защита рук'!$B:$K,6,0)</f>
        <v>1.46</v>
      </c>
      <c r="G186" s="80">
        <f t="shared" si="31"/>
        <v>1.46</v>
      </c>
      <c r="H186" s="223">
        <f t="shared" si="32"/>
        <v>131.4</v>
      </c>
      <c r="I186" s="69">
        <f>VLOOKUP(A186,'защита рук'!B:J,9,0)</f>
        <v>0</v>
      </c>
      <c r="J186" s="224">
        <f t="shared" si="33"/>
        <v>0</v>
      </c>
      <c r="K186" s="225">
        <f t="shared" si="34"/>
        <v>0</v>
      </c>
    </row>
    <row r="187" spans="1:26" ht="38.25">
      <c r="A187" s="84" t="s">
        <v>249</v>
      </c>
      <c r="B187" s="222" t="s">
        <v>609</v>
      </c>
      <c r="C187" s="160" t="str">
        <f>VLOOKUP($A187,'защита рук'!$B:$K,3,0)</f>
        <v>пар</v>
      </c>
      <c r="D187" s="70">
        <f>VLOOKUP($A187,'защита рук'!$B:$K,4,0)</f>
        <v>12</v>
      </c>
      <c r="E187" s="70">
        <f>VLOOKUP($A187,'защита рук'!$B:$K,5,0)</f>
        <v>120</v>
      </c>
      <c r="F187" s="80">
        <f>VLOOKUP($A187,'защита рук'!$B:$K,6,0)</f>
        <v>3.75</v>
      </c>
      <c r="G187" s="80">
        <f t="shared" si="31"/>
        <v>3.75</v>
      </c>
      <c r="H187" s="223">
        <f t="shared" si="32"/>
        <v>337.5</v>
      </c>
      <c r="I187" s="69">
        <f>VLOOKUP(A187,'защита рук'!B:J,9,0)</f>
        <v>0</v>
      </c>
      <c r="J187" s="224">
        <f t="shared" si="33"/>
        <v>0</v>
      </c>
      <c r="K187" s="225">
        <f t="shared" si="34"/>
        <v>0</v>
      </c>
    </row>
    <row r="188" spans="1:26" s="49" customFormat="1">
      <c r="A188" s="50" t="s">
        <v>251</v>
      </c>
      <c r="B188" s="47"/>
      <c r="C188" s="47"/>
      <c r="D188" s="47"/>
      <c r="E188" s="47"/>
      <c r="F188" s="88"/>
      <c r="G188" s="88"/>
      <c r="H188" s="88"/>
      <c r="I188" s="47"/>
      <c r="J188" s="65"/>
      <c r="K188" s="221"/>
      <c r="L188" s="31"/>
      <c r="M188" s="31"/>
      <c r="N188" s="31"/>
      <c r="O188" s="31"/>
      <c r="P188" s="31"/>
      <c r="Q188" s="31"/>
      <c r="R188" s="31"/>
      <c r="S188" s="31"/>
      <c r="T188" s="31"/>
      <c r="U188" s="31"/>
      <c r="V188" s="31"/>
      <c r="W188" s="31"/>
      <c r="X188" s="31"/>
      <c r="Y188" s="31"/>
      <c r="Z188" s="31"/>
    </row>
    <row r="189" spans="1:26" ht="25.5">
      <c r="A189" s="77" t="s">
        <v>252</v>
      </c>
      <c r="B189" s="222" t="s">
        <v>610</v>
      </c>
      <c r="C189" s="160" t="str">
        <f>VLOOKUP($A189,'защита рук'!$B:$K,3,0)</f>
        <v>пар</v>
      </c>
      <c r="D189" s="70">
        <f>VLOOKUP($A189,'защита рук'!$B:$K,4,0)</f>
        <v>12</v>
      </c>
      <c r="E189" s="70">
        <f>VLOOKUP($A189,'защита рук'!$B:$K,5,0)</f>
        <v>120</v>
      </c>
      <c r="F189" s="80">
        <f>VLOOKUP($A189,'защита рук'!$B:$K,6,0)</f>
        <v>2.5099999999999998</v>
      </c>
      <c r="G189" s="80">
        <f t="shared" ref="G189:G208" si="35">ROUND(F189*(1-$G$53),2)</f>
        <v>2.5099999999999998</v>
      </c>
      <c r="H189" s="223">
        <f t="shared" ref="H189:H208" si="36">G189*$H$3</f>
        <v>225.89999999999998</v>
      </c>
      <c r="I189" s="69">
        <f>VLOOKUP(A189,'защита рук'!B:J,9,0)</f>
        <v>0</v>
      </c>
      <c r="J189" s="224">
        <f t="shared" ref="J189:J208" si="37">I189*D189/E189</f>
        <v>0</v>
      </c>
      <c r="K189" s="225">
        <f t="shared" ref="K189:K208" si="38">G189*I189*D189</f>
        <v>0</v>
      </c>
    </row>
    <row r="190" spans="1:26" ht="25.5">
      <c r="A190" s="77" t="s">
        <v>254</v>
      </c>
      <c r="B190" s="222" t="s">
        <v>611</v>
      </c>
      <c r="C190" s="160" t="str">
        <f>VLOOKUP($A190,'защита рук'!$B:$K,3,0)</f>
        <v>пар</v>
      </c>
      <c r="D190" s="70">
        <f>VLOOKUP($A190,'защита рук'!$B:$K,4,0)</f>
        <v>12</v>
      </c>
      <c r="E190" s="70">
        <f>VLOOKUP($A190,'защита рук'!$B:$K,5,0)</f>
        <v>120</v>
      </c>
      <c r="F190" s="80">
        <f>VLOOKUP($A190,'защита рук'!$B:$K,6,0)</f>
        <v>2.5099999999999998</v>
      </c>
      <c r="G190" s="80">
        <f t="shared" si="35"/>
        <v>2.5099999999999998</v>
      </c>
      <c r="H190" s="223">
        <f t="shared" si="36"/>
        <v>225.89999999999998</v>
      </c>
      <c r="I190" s="69">
        <f>VLOOKUP(A190,'защита рук'!B:J,9,0)</f>
        <v>0</v>
      </c>
      <c r="J190" s="224">
        <f t="shared" si="37"/>
        <v>0</v>
      </c>
      <c r="K190" s="225">
        <f t="shared" si="38"/>
        <v>0</v>
      </c>
    </row>
    <row r="191" spans="1:26" ht="25.5">
      <c r="A191" s="77" t="s">
        <v>255</v>
      </c>
      <c r="B191" s="222" t="s">
        <v>612</v>
      </c>
      <c r="C191" s="160" t="str">
        <f>VLOOKUP($A191,'защита рук'!$B:$K,3,0)</f>
        <v>пар</v>
      </c>
      <c r="D191" s="70">
        <f>VLOOKUP($A191,'защита рук'!$B:$K,4,0)</f>
        <v>12</v>
      </c>
      <c r="E191" s="70">
        <f>VLOOKUP($A191,'защита рук'!$B:$K,5,0)</f>
        <v>120</v>
      </c>
      <c r="F191" s="80">
        <f>VLOOKUP($A191,'защита рук'!$B:$K,6,0)</f>
        <v>2.5099999999999998</v>
      </c>
      <c r="G191" s="80">
        <f t="shared" si="35"/>
        <v>2.5099999999999998</v>
      </c>
      <c r="H191" s="223">
        <f t="shared" si="36"/>
        <v>225.89999999999998</v>
      </c>
      <c r="I191" s="69">
        <f>VLOOKUP(A191,'защита рук'!B:J,9,0)</f>
        <v>0</v>
      </c>
      <c r="J191" s="224">
        <f t="shared" si="37"/>
        <v>0</v>
      </c>
      <c r="K191" s="225">
        <f t="shared" si="38"/>
        <v>0</v>
      </c>
    </row>
    <row r="192" spans="1:26" ht="25.5">
      <c r="A192" s="77" t="s">
        <v>256</v>
      </c>
      <c r="B192" s="222" t="s">
        <v>613</v>
      </c>
      <c r="C192" s="160" t="str">
        <f>VLOOKUP($A192,'защита рук'!$B:$K,3,0)</f>
        <v>пар</v>
      </c>
      <c r="D192" s="70">
        <f>VLOOKUP($A192,'защита рук'!$B:$K,4,0)</f>
        <v>12</v>
      </c>
      <c r="E192" s="70">
        <f>VLOOKUP($A192,'защита рук'!$B:$K,5,0)</f>
        <v>120</v>
      </c>
      <c r="F192" s="80">
        <f>VLOOKUP($A192,'защита рук'!$B:$K,6,0)</f>
        <v>2.5099999999999998</v>
      </c>
      <c r="G192" s="80">
        <f t="shared" si="35"/>
        <v>2.5099999999999998</v>
      </c>
      <c r="H192" s="223">
        <f t="shared" si="36"/>
        <v>225.89999999999998</v>
      </c>
      <c r="I192" s="69">
        <f>VLOOKUP(A192,'защита рук'!B:J,9,0)</f>
        <v>0</v>
      </c>
      <c r="J192" s="224">
        <f t="shared" si="37"/>
        <v>0</v>
      </c>
      <c r="K192" s="225">
        <f t="shared" si="38"/>
        <v>0</v>
      </c>
    </row>
    <row r="193" spans="1:11" ht="25.5">
      <c r="A193" s="77" t="s">
        <v>257</v>
      </c>
      <c r="B193" s="222" t="s">
        <v>614</v>
      </c>
      <c r="C193" s="160" t="str">
        <f>VLOOKUP($A193,'защита рук'!$B:$K,3,0)</f>
        <v>пар</v>
      </c>
      <c r="D193" s="70">
        <f>VLOOKUP($A193,'защита рук'!$B:$K,4,0)</f>
        <v>12</v>
      </c>
      <c r="E193" s="70">
        <f>VLOOKUP($A193,'защита рук'!$B:$K,5,0)</f>
        <v>120</v>
      </c>
      <c r="F193" s="80">
        <f>VLOOKUP($A193,'защита рук'!$B:$K,6,0)</f>
        <v>2.5099999999999998</v>
      </c>
      <c r="G193" s="80">
        <f t="shared" si="35"/>
        <v>2.5099999999999998</v>
      </c>
      <c r="H193" s="223">
        <f t="shared" si="36"/>
        <v>225.89999999999998</v>
      </c>
      <c r="I193" s="69">
        <f>VLOOKUP(A193,'защита рук'!B:J,9,0)</f>
        <v>0</v>
      </c>
      <c r="J193" s="224">
        <f t="shared" si="37"/>
        <v>0</v>
      </c>
      <c r="K193" s="225">
        <f t="shared" si="38"/>
        <v>0</v>
      </c>
    </row>
    <row r="194" spans="1:11" ht="25.5">
      <c r="A194" s="77" t="s">
        <v>258</v>
      </c>
      <c r="B194" s="222" t="s">
        <v>615</v>
      </c>
      <c r="C194" s="160" t="str">
        <f>VLOOKUP($A194,'защита рук'!$B:$K,3,0)</f>
        <v>пар</v>
      </c>
      <c r="D194" s="70">
        <f>VLOOKUP($A194,'защита рук'!$B:$K,4,0)</f>
        <v>12</v>
      </c>
      <c r="E194" s="70">
        <f>VLOOKUP($A194,'защита рук'!$B:$K,5,0)</f>
        <v>120</v>
      </c>
      <c r="F194" s="80">
        <f>VLOOKUP($A194,'защита рук'!$B:$K,6,0)</f>
        <v>2.89</v>
      </c>
      <c r="G194" s="80">
        <f t="shared" si="35"/>
        <v>2.89</v>
      </c>
      <c r="H194" s="223">
        <f t="shared" si="36"/>
        <v>260.10000000000002</v>
      </c>
      <c r="I194" s="69">
        <f>VLOOKUP(A194,'защита рук'!B:J,9,0)</f>
        <v>0</v>
      </c>
      <c r="J194" s="224">
        <f t="shared" si="37"/>
        <v>0</v>
      </c>
      <c r="K194" s="225">
        <f t="shared" si="38"/>
        <v>0</v>
      </c>
    </row>
    <row r="195" spans="1:11" ht="25.5">
      <c r="A195" s="77" t="s">
        <v>260</v>
      </c>
      <c r="B195" s="222" t="s">
        <v>616</v>
      </c>
      <c r="C195" s="160" t="str">
        <f>VLOOKUP($A195,'защита рук'!$B:$K,3,0)</f>
        <v>пар</v>
      </c>
      <c r="D195" s="70">
        <f>VLOOKUP($A195,'защита рук'!$B:$K,4,0)</f>
        <v>12</v>
      </c>
      <c r="E195" s="70">
        <f>VLOOKUP($A195,'защита рук'!$B:$K,5,0)</f>
        <v>120</v>
      </c>
      <c r="F195" s="80">
        <f>VLOOKUP($A195,'защита рук'!$B:$K,6,0)</f>
        <v>2.89</v>
      </c>
      <c r="G195" s="80">
        <f t="shared" si="35"/>
        <v>2.89</v>
      </c>
      <c r="H195" s="223">
        <f t="shared" si="36"/>
        <v>260.10000000000002</v>
      </c>
      <c r="I195" s="69">
        <f>VLOOKUP(A195,'защита рук'!B:J,9,0)</f>
        <v>0</v>
      </c>
      <c r="J195" s="224">
        <f t="shared" si="37"/>
        <v>0</v>
      </c>
      <c r="K195" s="225">
        <f t="shared" si="38"/>
        <v>0</v>
      </c>
    </row>
    <row r="196" spans="1:11" ht="25.5">
      <c r="A196" s="77" t="s">
        <v>261</v>
      </c>
      <c r="B196" s="222" t="s">
        <v>617</v>
      </c>
      <c r="C196" s="160" t="str">
        <f>VLOOKUP($A196,'защита рук'!$B:$K,3,0)</f>
        <v>пар</v>
      </c>
      <c r="D196" s="70">
        <f>VLOOKUP($A196,'защита рук'!$B:$K,4,0)</f>
        <v>12</v>
      </c>
      <c r="E196" s="70">
        <f>VLOOKUP($A196,'защита рук'!$B:$K,5,0)</f>
        <v>120</v>
      </c>
      <c r="F196" s="80">
        <f>VLOOKUP($A196,'защита рук'!$B:$K,6,0)</f>
        <v>2.89</v>
      </c>
      <c r="G196" s="80">
        <f t="shared" si="35"/>
        <v>2.89</v>
      </c>
      <c r="H196" s="223">
        <f t="shared" si="36"/>
        <v>260.10000000000002</v>
      </c>
      <c r="I196" s="69">
        <f>VLOOKUP(A196,'защита рук'!B:J,9,0)</f>
        <v>0</v>
      </c>
      <c r="J196" s="224">
        <f t="shared" si="37"/>
        <v>0</v>
      </c>
      <c r="K196" s="225">
        <f t="shared" si="38"/>
        <v>0</v>
      </c>
    </row>
    <row r="197" spans="1:11" ht="38.25">
      <c r="A197" s="77" t="s">
        <v>262</v>
      </c>
      <c r="B197" s="222" t="s">
        <v>618</v>
      </c>
      <c r="C197" s="160" t="str">
        <f>VLOOKUP($A197,'защита рук'!$B:$K,3,0)</f>
        <v>пар</v>
      </c>
      <c r="D197" s="70">
        <f>VLOOKUP($A197,'защита рук'!$B:$K,4,0)</f>
        <v>12</v>
      </c>
      <c r="E197" s="70">
        <f>VLOOKUP($A197,'защита рук'!$B:$K,5,0)</f>
        <v>120</v>
      </c>
      <c r="F197" s="80">
        <f>VLOOKUP($A197,'защита рук'!$B:$K,6,0)</f>
        <v>4.9400000000000004</v>
      </c>
      <c r="G197" s="80">
        <f t="shared" si="35"/>
        <v>4.9400000000000004</v>
      </c>
      <c r="H197" s="223">
        <f t="shared" si="36"/>
        <v>444.6</v>
      </c>
      <c r="I197" s="69">
        <f>VLOOKUP(A197,'защита рук'!B:J,9,0)</f>
        <v>0</v>
      </c>
      <c r="J197" s="224">
        <f t="shared" si="37"/>
        <v>0</v>
      </c>
      <c r="K197" s="225">
        <f t="shared" si="38"/>
        <v>0</v>
      </c>
    </row>
    <row r="198" spans="1:11" ht="38.25">
      <c r="A198" s="77" t="s">
        <v>264</v>
      </c>
      <c r="B198" s="222" t="s">
        <v>619</v>
      </c>
      <c r="C198" s="160" t="str">
        <f>VLOOKUP($A198,'защита рук'!$B:$K,3,0)</f>
        <v>пар</v>
      </c>
      <c r="D198" s="70">
        <f>VLOOKUP($A198,'защита рук'!$B:$K,4,0)</f>
        <v>12</v>
      </c>
      <c r="E198" s="70">
        <f>VLOOKUP($A198,'защита рук'!$B:$K,5,0)</f>
        <v>120</v>
      </c>
      <c r="F198" s="80">
        <f>VLOOKUP($A198,'защита рук'!$B:$K,6,0)</f>
        <v>4.9400000000000004</v>
      </c>
      <c r="G198" s="80">
        <f t="shared" si="35"/>
        <v>4.9400000000000004</v>
      </c>
      <c r="H198" s="223">
        <f t="shared" si="36"/>
        <v>444.6</v>
      </c>
      <c r="I198" s="69">
        <f>VLOOKUP(A198,'защита рук'!B:J,9,0)</f>
        <v>0</v>
      </c>
      <c r="J198" s="224">
        <f t="shared" si="37"/>
        <v>0</v>
      </c>
      <c r="K198" s="225">
        <f t="shared" si="38"/>
        <v>0</v>
      </c>
    </row>
    <row r="199" spans="1:11" ht="38.25">
      <c r="A199" s="77" t="s">
        <v>265</v>
      </c>
      <c r="B199" s="222" t="s">
        <v>620</v>
      </c>
      <c r="C199" s="160" t="str">
        <f>VLOOKUP($A199,'защита рук'!$B:$K,3,0)</f>
        <v>пар</v>
      </c>
      <c r="D199" s="70">
        <f>VLOOKUP($A199,'защита рук'!$B:$K,4,0)</f>
        <v>12</v>
      </c>
      <c r="E199" s="70">
        <f>VLOOKUP($A199,'защита рук'!$B:$K,5,0)</f>
        <v>120</v>
      </c>
      <c r="F199" s="80">
        <f>VLOOKUP($A199,'защита рук'!$B:$K,6,0)</f>
        <v>4.9400000000000004</v>
      </c>
      <c r="G199" s="80">
        <f t="shared" si="35"/>
        <v>4.9400000000000004</v>
      </c>
      <c r="H199" s="223">
        <f t="shared" si="36"/>
        <v>444.6</v>
      </c>
      <c r="I199" s="69">
        <f>VLOOKUP(A199,'защита рук'!B:J,9,0)</f>
        <v>0</v>
      </c>
      <c r="J199" s="224">
        <f t="shared" si="37"/>
        <v>0</v>
      </c>
      <c r="K199" s="225">
        <f t="shared" si="38"/>
        <v>0</v>
      </c>
    </row>
    <row r="200" spans="1:11" ht="38.25">
      <c r="A200" s="77" t="s">
        <v>266</v>
      </c>
      <c r="B200" s="222" t="s">
        <v>621</v>
      </c>
      <c r="C200" s="160" t="str">
        <f>VLOOKUP($A200,'защита рук'!$B:$K,3,0)</f>
        <v>пар</v>
      </c>
      <c r="D200" s="70">
        <f>VLOOKUP($A200,'защита рук'!$B:$K,4,0)</f>
        <v>12</v>
      </c>
      <c r="E200" s="70">
        <f>VLOOKUP($A200,'защита рук'!$B:$K,5,0)</f>
        <v>120</v>
      </c>
      <c r="F200" s="80">
        <f>VLOOKUP($A200,'защита рук'!$B:$K,6,0)</f>
        <v>4.76</v>
      </c>
      <c r="G200" s="80">
        <f t="shared" si="35"/>
        <v>4.76</v>
      </c>
      <c r="H200" s="223">
        <f t="shared" si="36"/>
        <v>428.4</v>
      </c>
      <c r="I200" s="69">
        <f>VLOOKUP(A200,'защита рук'!B:J,9,0)</f>
        <v>0</v>
      </c>
      <c r="J200" s="224">
        <f t="shared" si="37"/>
        <v>0</v>
      </c>
      <c r="K200" s="225">
        <f t="shared" si="38"/>
        <v>0</v>
      </c>
    </row>
    <row r="201" spans="1:11" ht="38.25">
      <c r="A201" s="77" t="s">
        <v>268</v>
      </c>
      <c r="B201" s="222" t="s">
        <v>622</v>
      </c>
      <c r="C201" s="160" t="str">
        <f>VLOOKUP($A201,'защита рук'!$B:$K,3,0)</f>
        <v>пар</v>
      </c>
      <c r="D201" s="70">
        <f>VLOOKUP($A201,'защита рук'!$B:$K,4,0)</f>
        <v>12</v>
      </c>
      <c r="E201" s="70">
        <f>VLOOKUP($A201,'защита рук'!$B:$K,5,0)</f>
        <v>120</v>
      </c>
      <c r="F201" s="80">
        <f>VLOOKUP($A201,'защита рук'!$B:$K,6,0)</f>
        <v>4.76</v>
      </c>
      <c r="G201" s="80">
        <f t="shared" si="35"/>
        <v>4.76</v>
      </c>
      <c r="H201" s="223">
        <f t="shared" si="36"/>
        <v>428.4</v>
      </c>
      <c r="I201" s="69">
        <f>VLOOKUP(A201,'защита рук'!B:J,9,0)</f>
        <v>0</v>
      </c>
      <c r="J201" s="224">
        <f t="shared" si="37"/>
        <v>0</v>
      </c>
      <c r="K201" s="225">
        <f t="shared" si="38"/>
        <v>0</v>
      </c>
    </row>
    <row r="202" spans="1:11" ht="38.25">
      <c r="A202" s="77" t="s">
        <v>269</v>
      </c>
      <c r="B202" s="222" t="s">
        <v>623</v>
      </c>
      <c r="C202" s="160" t="str">
        <f>VLOOKUP($A202,'защита рук'!$B:$K,3,0)</f>
        <v>пар</v>
      </c>
      <c r="D202" s="70">
        <f>VLOOKUP($A202,'защита рук'!$B:$K,4,0)</f>
        <v>12</v>
      </c>
      <c r="E202" s="70">
        <f>VLOOKUP($A202,'защита рук'!$B:$K,5,0)</f>
        <v>120</v>
      </c>
      <c r="F202" s="80">
        <f>VLOOKUP($A202,'защита рук'!$B:$K,6,0)</f>
        <v>4.76</v>
      </c>
      <c r="G202" s="80">
        <f t="shared" si="35"/>
        <v>4.76</v>
      </c>
      <c r="H202" s="223">
        <f t="shared" si="36"/>
        <v>428.4</v>
      </c>
      <c r="I202" s="69">
        <f>VLOOKUP(A202,'защита рук'!B:J,9,0)</f>
        <v>0</v>
      </c>
      <c r="J202" s="224">
        <f t="shared" si="37"/>
        <v>0</v>
      </c>
      <c r="K202" s="225">
        <f t="shared" si="38"/>
        <v>0</v>
      </c>
    </row>
    <row r="203" spans="1:11" ht="38.25">
      <c r="A203" s="77" t="s">
        <v>270</v>
      </c>
      <c r="B203" s="222" t="s">
        <v>624</v>
      </c>
      <c r="C203" s="160" t="str">
        <f>VLOOKUP($A203,'защита рук'!$B:$K,3,0)</f>
        <v>пар</v>
      </c>
      <c r="D203" s="70">
        <f>VLOOKUP($A203,'защита рук'!$B:$K,4,0)</f>
        <v>12</v>
      </c>
      <c r="E203" s="70">
        <f>VLOOKUP($A203,'защита рук'!$B:$K,5,0)</f>
        <v>120</v>
      </c>
      <c r="F203" s="80">
        <f>VLOOKUP($A203,'защита рук'!$B:$K,6,0)</f>
        <v>4.4400000000000004</v>
      </c>
      <c r="G203" s="80">
        <f t="shared" si="35"/>
        <v>4.4400000000000004</v>
      </c>
      <c r="H203" s="223">
        <f t="shared" si="36"/>
        <v>399.6</v>
      </c>
      <c r="I203" s="69">
        <f>VLOOKUP(A203,'защита рук'!B:J,9,0)</f>
        <v>0</v>
      </c>
      <c r="J203" s="224">
        <f t="shared" si="37"/>
        <v>0</v>
      </c>
      <c r="K203" s="225">
        <f t="shared" si="38"/>
        <v>0</v>
      </c>
    </row>
    <row r="204" spans="1:11" ht="38.25">
      <c r="A204" s="77" t="s">
        <v>272</v>
      </c>
      <c r="B204" s="222" t="s">
        <v>625</v>
      </c>
      <c r="C204" s="160" t="str">
        <f>VLOOKUP($A204,'защита рук'!$B:$K,3,0)</f>
        <v>пар</v>
      </c>
      <c r="D204" s="70">
        <f>VLOOKUP($A204,'защита рук'!$B:$K,4,0)</f>
        <v>12</v>
      </c>
      <c r="E204" s="70">
        <f>VLOOKUP($A204,'защита рук'!$B:$K,5,0)</f>
        <v>120</v>
      </c>
      <c r="F204" s="80">
        <f>VLOOKUP($A204,'защита рук'!$B:$K,6,0)</f>
        <v>4.4400000000000004</v>
      </c>
      <c r="G204" s="80">
        <f t="shared" si="35"/>
        <v>4.4400000000000004</v>
      </c>
      <c r="H204" s="223">
        <f t="shared" si="36"/>
        <v>399.6</v>
      </c>
      <c r="I204" s="69">
        <f>VLOOKUP(A204,'защита рук'!B:J,9,0)</f>
        <v>0</v>
      </c>
      <c r="J204" s="224">
        <f t="shared" si="37"/>
        <v>0</v>
      </c>
      <c r="K204" s="225">
        <f t="shared" si="38"/>
        <v>0</v>
      </c>
    </row>
    <row r="205" spans="1:11" ht="38.25">
      <c r="A205" s="77" t="s">
        <v>273</v>
      </c>
      <c r="B205" s="222" t="s">
        <v>626</v>
      </c>
      <c r="C205" s="160" t="str">
        <f>VLOOKUP($A205,'защита рук'!$B:$K,3,0)</f>
        <v>пар</v>
      </c>
      <c r="D205" s="70">
        <f>VLOOKUP($A205,'защита рук'!$B:$K,4,0)</f>
        <v>12</v>
      </c>
      <c r="E205" s="70">
        <f>VLOOKUP($A205,'защита рук'!$B:$K,5,0)</f>
        <v>120</v>
      </c>
      <c r="F205" s="80">
        <f>VLOOKUP($A205,'защита рук'!$B:$K,6,0)</f>
        <v>4.4400000000000004</v>
      </c>
      <c r="G205" s="80">
        <f t="shared" si="35"/>
        <v>4.4400000000000004</v>
      </c>
      <c r="H205" s="223">
        <f t="shared" si="36"/>
        <v>399.6</v>
      </c>
      <c r="I205" s="69">
        <f>VLOOKUP(A205,'защита рук'!B:J,9,0)</f>
        <v>0</v>
      </c>
      <c r="J205" s="224">
        <f t="shared" si="37"/>
        <v>0</v>
      </c>
      <c r="K205" s="225">
        <f t="shared" si="38"/>
        <v>0</v>
      </c>
    </row>
    <row r="206" spans="1:11" ht="38.25">
      <c r="A206" s="77" t="s">
        <v>274</v>
      </c>
      <c r="B206" s="222" t="s">
        <v>627</v>
      </c>
      <c r="C206" s="160" t="str">
        <f>VLOOKUP($A206,'защита рук'!$B:$K,3,0)</f>
        <v>пар</v>
      </c>
      <c r="D206" s="70">
        <f>VLOOKUP($A206,'защита рук'!$B:$K,4,0)</f>
        <v>12</v>
      </c>
      <c r="E206" s="70">
        <f>VLOOKUP($A206,'защита рук'!$B:$K,5,0)</f>
        <v>240</v>
      </c>
      <c r="F206" s="80">
        <f>VLOOKUP($A206,'защита рук'!$B:$K,6,0)</f>
        <v>4.67</v>
      </c>
      <c r="G206" s="80">
        <f t="shared" si="35"/>
        <v>4.67</v>
      </c>
      <c r="H206" s="223">
        <f t="shared" si="36"/>
        <v>420.3</v>
      </c>
      <c r="I206" s="69">
        <f>VLOOKUP(A206,'защита рук'!B:J,9,0)</f>
        <v>0</v>
      </c>
      <c r="J206" s="224">
        <f t="shared" si="37"/>
        <v>0</v>
      </c>
      <c r="K206" s="225">
        <f t="shared" si="38"/>
        <v>0</v>
      </c>
    </row>
    <row r="207" spans="1:11" ht="38.25">
      <c r="A207" s="77" t="s">
        <v>276</v>
      </c>
      <c r="B207" s="222" t="s">
        <v>628</v>
      </c>
      <c r="C207" s="160" t="str">
        <f>VLOOKUP($A207,'защита рук'!$B:$K,3,0)</f>
        <v>пар</v>
      </c>
      <c r="D207" s="70">
        <f>VLOOKUP($A207,'защита рук'!$B:$K,4,0)</f>
        <v>12</v>
      </c>
      <c r="E207" s="70">
        <f>VLOOKUP($A207,'защита рук'!$B:$K,5,0)</f>
        <v>240</v>
      </c>
      <c r="F207" s="80">
        <f>VLOOKUP($A207,'защита рук'!$B:$K,6,0)</f>
        <v>4.67</v>
      </c>
      <c r="G207" s="80">
        <f t="shared" si="35"/>
        <v>4.67</v>
      </c>
      <c r="H207" s="223">
        <f t="shared" si="36"/>
        <v>420.3</v>
      </c>
      <c r="I207" s="69">
        <f>VLOOKUP(A207,'защита рук'!B:J,9,0)</f>
        <v>0</v>
      </c>
      <c r="J207" s="224">
        <f t="shared" si="37"/>
        <v>0</v>
      </c>
      <c r="K207" s="225">
        <f t="shared" si="38"/>
        <v>0</v>
      </c>
    </row>
    <row r="208" spans="1:11" ht="38.25">
      <c r="A208" s="77" t="s">
        <v>277</v>
      </c>
      <c r="B208" s="222" t="s">
        <v>629</v>
      </c>
      <c r="C208" s="160" t="str">
        <f>VLOOKUP($A208,'защита рук'!$B:$K,3,0)</f>
        <v>пар</v>
      </c>
      <c r="D208" s="70">
        <f>VLOOKUP($A208,'защита рук'!$B:$K,4,0)</f>
        <v>12</v>
      </c>
      <c r="E208" s="70">
        <f>VLOOKUP($A208,'защита рук'!$B:$K,5,0)</f>
        <v>240</v>
      </c>
      <c r="F208" s="80">
        <f>VLOOKUP($A208,'защита рук'!$B:$K,6,0)</f>
        <v>4.67</v>
      </c>
      <c r="G208" s="80">
        <f t="shared" si="35"/>
        <v>4.67</v>
      </c>
      <c r="H208" s="223">
        <f t="shared" si="36"/>
        <v>420.3</v>
      </c>
      <c r="I208" s="69">
        <f>VLOOKUP(A208,'защита рук'!B:J,9,0)</f>
        <v>0</v>
      </c>
      <c r="J208" s="224">
        <f t="shared" si="37"/>
        <v>0</v>
      </c>
      <c r="K208" s="225">
        <f t="shared" si="38"/>
        <v>0</v>
      </c>
    </row>
    <row r="209" spans="1:26" s="49" customFormat="1">
      <c r="A209" s="50" t="s">
        <v>278</v>
      </c>
      <c r="B209" s="47"/>
      <c r="C209" s="47"/>
      <c r="D209" s="47"/>
      <c r="E209" s="47"/>
      <c r="F209" s="88"/>
      <c r="G209" s="47"/>
      <c r="H209" s="47"/>
      <c r="I209" s="47"/>
      <c r="J209" s="48"/>
      <c r="K209" s="221"/>
      <c r="L209" s="31"/>
      <c r="M209" s="31"/>
      <c r="N209" s="31"/>
      <c r="O209" s="31"/>
      <c r="P209" s="31"/>
      <c r="Q209" s="31"/>
      <c r="R209" s="31"/>
      <c r="S209" s="31"/>
      <c r="T209" s="31"/>
      <c r="U209" s="31"/>
      <c r="V209" s="31"/>
      <c r="W209" s="31"/>
      <c r="X209" s="31"/>
      <c r="Y209" s="31"/>
      <c r="Z209" s="31"/>
    </row>
    <row r="210" spans="1:26">
      <c r="A210" s="77" t="s">
        <v>279</v>
      </c>
      <c r="B210" s="222" t="s">
        <v>630</v>
      </c>
      <c r="C210" s="160" t="str">
        <f>VLOOKUP($A210,'защита рук'!$B:$K,3,0)</f>
        <v>шт</v>
      </c>
      <c r="D210" s="55">
        <f>VLOOKUP($A210,'защита рук'!$B:$K,4,0)</f>
        <v>1</v>
      </c>
      <c r="E210" s="55">
        <f>VLOOKUP($A210,'защита рук'!$B:$K,5,0)</f>
        <v>24</v>
      </c>
      <c r="F210" s="80">
        <f>VLOOKUP($A210,'защита рук'!$B:$K,6,0)</f>
        <v>3.82</v>
      </c>
      <c r="G210" s="80">
        <f>ROUND(F210*(1-$G$53),2)</f>
        <v>3.82</v>
      </c>
      <c r="H210" s="223">
        <f>G210*$H$3</f>
        <v>343.8</v>
      </c>
      <c r="I210" s="69">
        <f>VLOOKUP(A210,'защита рук'!B:J,9,0)</f>
        <v>0</v>
      </c>
      <c r="J210" s="224">
        <f>I210*D210/E210</f>
        <v>0</v>
      </c>
      <c r="K210" s="225">
        <f>G210*I210*D210</f>
        <v>0</v>
      </c>
    </row>
    <row r="211" spans="1:26">
      <c r="A211" s="77" t="s">
        <v>281</v>
      </c>
      <c r="B211" s="222" t="s">
        <v>631</v>
      </c>
      <c r="C211" s="160" t="str">
        <f>VLOOKUP($A211,'защита рук'!$B:$K,3,0)</f>
        <v>шт</v>
      </c>
      <c r="D211" s="55">
        <f>VLOOKUP($A211,'защита рук'!$B:$K,4,0)</f>
        <v>1</v>
      </c>
      <c r="E211" s="55">
        <f>VLOOKUP($A211,'защита рук'!$B:$K,5,0)</f>
        <v>4</v>
      </c>
      <c r="F211" s="80">
        <f>VLOOKUP($A211,'защита рук'!$B:$K,6,0)</f>
        <v>18.829999999999998</v>
      </c>
      <c r="G211" s="80">
        <f>ROUND(F211*(1-$G$53),2)</f>
        <v>18.829999999999998</v>
      </c>
      <c r="H211" s="223">
        <f>G211*$H$3</f>
        <v>1694.6999999999998</v>
      </c>
      <c r="I211" s="69">
        <f>VLOOKUP(A211,'защита рук'!B:J,9,0)</f>
        <v>0</v>
      </c>
      <c r="J211" s="224">
        <f>I211*D211/E211</f>
        <v>0</v>
      </c>
      <c r="K211" s="225">
        <f>G211*I211*D211</f>
        <v>0</v>
      </c>
    </row>
    <row r="212" spans="1:26" s="49" customFormat="1">
      <c r="A212" s="230" t="s">
        <v>632</v>
      </c>
      <c r="B212" s="47"/>
      <c r="C212" s="257"/>
      <c r="D212" s="257"/>
      <c r="E212" s="257"/>
      <c r="F212" s="257"/>
      <c r="G212" s="257"/>
      <c r="H212" s="257"/>
      <c r="I212" s="257"/>
      <c r="J212" s="257"/>
      <c r="K212" s="220"/>
      <c r="L212" s="31"/>
      <c r="M212" s="31"/>
      <c r="N212" s="31"/>
      <c r="O212" s="31"/>
      <c r="P212" s="31"/>
      <c r="Q212" s="31"/>
      <c r="R212" s="31"/>
      <c r="S212" s="31"/>
      <c r="T212" s="31"/>
      <c r="U212" s="31"/>
      <c r="V212" s="31"/>
      <c r="W212" s="31"/>
      <c r="X212" s="31"/>
      <c r="Y212" s="31"/>
      <c r="Z212" s="31"/>
    </row>
    <row r="213" spans="1:26" s="49" customFormat="1" ht="25.5">
      <c r="A213" s="150" t="s">
        <v>285</v>
      </c>
      <c r="B213" s="204" t="s">
        <v>633</v>
      </c>
      <c r="C213" s="160" t="str">
        <f>VLOOKUP($A213,'сварочные краги'!$B:$K,3,0)</f>
        <v>пар</v>
      </c>
      <c r="D213" s="55">
        <f>VLOOKUP($A213,'сварочные краги'!$B:$K,4,0)</f>
        <v>12</v>
      </c>
      <c r="E213" s="55">
        <f>VLOOKUP($A213,'сварочные краги'!$B:$K,5,0)</f>
        <v>60</v>
      </c>
      <c r="F213" s="80">
        <f>VLOOKUP($A213,'сварочные краги'!$B:$K,6,0)</f>
        <v>3.31</v>
      </c>
      <c r="G213" s="80">
        <f t="shared" ref="G213:G220" si="39">ROUND(F213*(1-$G$53),2)</f>
        <v>3.31</v>
      </c>
      <c r="H213" s="223">
        <f t="shared" ref="H213:H220" si="40">G213*$H$3</f>
        <v>297.89999999999998</v>
      </c>
      <c r="I213" s="69">
        <f>VLOOKUP(A213,'сварочные краги'!B:J,9,0)</f>
        <v>0</v>
      </c>
      <c r="J213" s="224">
        <f t="shared" ref="J213:J220" si="41">I213*D213/E213</f>
        <v>0</v>
      </c>
      <c r="K213" s="221"/>
      <c r="L213" s="31"/>
      <c r="M213" s="31"/>
      <c r="N213" s="31"/>
      <c r="O213" s="31"/>
      <c r="P213" s="31"/>
      <c r="Q213" s="31"/>
      <c r="R213" s="31"/>
      <c r="S213" s="31"/>
      <c r="T213" s="31"/>
      <c r="U213" s="31"/>
      <c r="V213" s="31"/>
      <c r="W213" s="31"/>
      <c r="X213" s="31"/>
      <c r="Y213" s="31"/>
      <c r="Z213" s="31"/>
    </row>
    <row r="214" spans="1:26" s="49" customFormat="1" ht="25.5" customHeight="1">
      <c r="A214" s="150" t="s">
        <v>288</v>
      </c>
      <c r="B214" s="204" t="s">
        <v>634</v>
      </c>
      <c r="C214" s="160" t="str">
        <f>VLOOKUP($A214,'сварочные краги'!$B:$K,3,0)</f>
        <v>пар</v>
      </c>
      <c r="D214" s="55">
        <f>VLOOKUP($A214,'сварочные краги'!$B:$K,4,0)</f>
        <v>12</v>
      </c>
      <c r="E214" s="55">
        <f>VLOOKUP($A214,'сварочные краги'!$B:$K,5,0)</f>
        <v>60</v>
      </c>
      <c r="F214" s="80">
        <f>VLOOKUP($A214,'сварочные краги'!$B:$K,6,0)</f>
        <v>4.6500000000000004</v>
      </c>
      <c r="G214" s="80">
        <f t="shared" si="39"/>
        <v>4.6500000000000004</v>
      </c>
      <c r="H214" s="223">
        <f t="shared" si="40"/>
        <v>418.50000000000006</v>
      </c>
      <c r="I214" s="69">
        <f>VLOOKUP(A214,'сварочные краги'!B:J,9,0)</f>
        <v>0</v>
      </c>
      <c r="J214" s="224">
        <f t="shared" si="41"/>
        <v>0</v>
      </c>
      <c r="K214" s="225">
        <f t="shared" ref="K214:K250" si="42">G223*I223</f>
        <v>0</v>
      </c>
    </row>
    <row r="215" spans="1:26" s="49" customFormat="1" ht="25.5" customHeight="1">
      <c r="A215" s="150" t="s">
        <v>291</v>
      </c>
      <c r="B215" s="204" t="s">
        <v>635</v>
      </c>
      <c r="C215" s="160" t="str">
        <f>VLOOKUP($A215,'сварочные краги'!$B:$K,3,0)</f>
        <v>пар</v>
      </c>
      <c r="D215" s="55">
        <f>VLOOKUP($A215,'сварочные краги'!$B:$K,4,0)</f>
        <v>12</v>
      </c>
      <c r="E215" s="55">
        <f>VLOOKUP($A215,'сварочные краги'!$B:$K,5,0)</f>
        <v>60</v>
      </c>
      <c r="F215" s="80">
        <f>VLOOKUP($A215,'сварочные краги'!$B:$K,6,0)</f>
        <v>3.8</v>
      </c>
      <c r="G215" s="80">
        <f t="shared" si="39"/>
        <v>3.8</v>
      </c>
      <c r="H215" s="223">
        <f t="shared" si="40"/>
        <v>342</v>
      </c>
      <c r="I215" s="69">
        <f>VLOOKUP(A215,'сварочные краги'!B:J,9,0)</f>
        <v>0</v>
      </c>
      <c r="J215" s="224">
        <f t="shared" si="41"/>
        <v>0</v>
      </c>
      <c r="K215" s="225">
        <f t="shared" si="42"/>
        <v>0</v>
      </c>
    </row>
    <row r="216" spans="1:26" s="49" customFormat="1" ht="25.5" customHeight="1">
      <c r="A216" s="150" t="s">
        <v>294</v>
      </c>
      <c r="B216" s="204" t="s">
        <v>636</v>
      </c>
      <c r="C216" s="160" t="str">
        <f>VLOOKUP($A216,'сварочные краги'!$B:$K,3,0)</f>
        <v>пар</v>
      </c>
      <c r="D216" s="55">
        <f>VLOOKUP($A216,'сварочные краги'!$B:$K,4,0)</f>
        <v>12</v>
      </c>
      <c r="E216" s="55">
        <f>VLOOKUP($A216,'сварочные краги'!$B:$K,5,0)</f>
        <v>60</v>
      </c>
      <c r="F216" s="80">
        <f>VLOOKUP($A216,'сварочные краги'!$B:$K,6,0)</f>
        <v>4.7</v>
      </c>
      <c r="G216" s="80">
        <f t="shared" si="39"/>
        <v>4.7</v>
      </c>
      <c r="H216" s="223">
        <f t="shared" si="40"/>
        <v>423</v>
      </c>
      <c r="I216" s="69">
        <f>VLOOKUP(A216,'сварочные краги'!B:J,9,0)</f>
        <v>0</v>
      </c>
      <c r="J216" s="224">
        <f t="shared" si="41"/>
        <v>0</v>
      </c>
      <c r="K216" s="225">
        <f t="shared" si="42"/>
        <v>0</v>
      </c>
    </row>
    <row r="217" spans="1:26" s="49" customFormat="1" ht="25.5" customHeight="1">
      <c r="A217" s="150" t="s">
        <v>297</v>
      </c>
      <c r="B217" s="204" t="s">
        <v>637</v>
      </c>
      <c r="C217" s="160" t="str">
        <f>VLOOKUP($A217,'сварочные краги'!$B:$K,3,0)</f>
        <v>пар</v>
      </c>
      <c r="D217" s="55">
        <f>VLOOKUP($A217,'сварочные краги'!$B:$K,4,0)</f>
        <v>12</v>
      </c>
      <c r="E217" s="55">
        <f>VLOOKUP($A217,'сварочные краги'!$B:$K,5,0)</f>
        <v>60</v>
      </c>
      <c r="F217" s="80">
        <f>VLOOKUP($A217,'сварочные краги'!$B:$K,6,0)</f>
        <v>6.12</v>
      </c>
      <c r="G217" s="80">
        <f t="shared" si="39"/>
        <v>6.12</v>
      </c>
      <c r="H217" s="223">
        <f t="shared" si="40"/>
        <v>550.79999999999995</v>
      </c>
      <c r="I217" s="69">
        <f>VLOOKUP(A217,'сварочные краги'!B:J,9,0)</f>
        <v>0</v>
      </c>
      <c r="J217" s="224">
        <f t="shared" si="41"/>
        <v>0</v>
      </c>
      <c r="K217" s="225">
        <f t="shared" si="42"/>
        <v>0</v>
      </c>
    </row>
    <row r="218" spans="1:26" s="49" customFormat="1" ht="25.5" customHeight="1">
      <c r="A218" s="150" t="s">
        <v>300</v>
      </c>
      <c r="B218" s="204" t="s">
        <v>638</v>
      </c>
      <c r="C218" s="160" t="str">
        <f>VLOOKUP($A218,'сварочные краги'!$B:$K,3,0)</f>
        <v>пар</v>
      </c>
      <c r="D218" s="55">
        <f>VLOOKUP($A218,'сварочные краги'!$B:$K,4,0)</f>
        <v>12</v>
      </c>
      <c r="E218" s="55">
        <f>VLOOKUP($A218,'сварочные краги'!$B:$K,5,0)</f>
        <v>60</v>
      </c>
      <c r="F218" s="80">
        <f>VLOOKUP($A218,'сварочные краги'!$B:$K,6,0)</f>
        <v>6</v>
      </c>
      <c r="G218" s="80">
        <f t="shared" si="39"/>
        <v>6</v>
      </c>
      <c r="H218" s="223">
        <f t="shared" si="40"/>
        <v>540</v>
      </c>
      <c r="I218" s="69">
        <f>VLOOKUP(A218,'сварочные краги'!B:J,9,0)</f>
        <v>0</v>
      </c>
      <c r="J218" s="224">
        <f t="shared" si="41"/>
        <v>0</v>
      </c>
      <c r="K218" s="225">
        <f t="shared" si="42"/>
        <v>0</v>
      </c>
    </row>
    <row r="219" spans="1:26" s="49" customFormat="1" ht="25.5" customHeight="1">
      <c r="A219" s="231" t="s">
        <v>303</v>
      </c>
      <c r="B219" s="232" t="s">
        <v>639</v>
      </c>
      <c r="C219" s="160" t="str">
        <f>VLOOKUP($A219,'сварочные краги'!$B:$K,3,0)</f>
        <v>пар</v>
      </c>
      <c r="D219" s="55">
        <f>VLOOKUP($A219,'сварочные краги'!$B:$K,4,0)</f>
        <v>12</v>
      </c>
      <c r="E219" s="55">
        <f>VLOOKUP($A219,'сварочные краги'!$B:$K,5,0)</f>
        <v>60</v>
      </c>
      <c r="F219" s="80">
        <f>VLOOKUP($A219,'сварочные краги'!$B:$K,6,0)</f>
        <v>5.05</v>
      </c>
      <c r="G219" s="80">
        <f t="shared" si="39"/>
        <v>5.05</v>
      </c>
      <c r="H219" s="223">
        <f t="shared" si="40"/>
        <v>454.5</v>
      </c>
      <c r="I219" s="69">
        <f>VLOOKUP(A219,'сварочные краги'!B:J,9,0)</f>
        <v>0</v>
      </c>
      <c r="J219" s="224">
        <f t="shared" si="41"/>
        <v>0</v>
      </c>
      <c r="K219" s="225">
        <f t="shared" si="42"/>
        <v>0</v>
      </c>
    </row>
    <row r="220" spans="1:26" s="49" customFormat="1" ht="25.5" customHeight="1">
      <c r="A220" s="231" t="s">
        <v>305</v>
      </c>
      <c r="B220" s="232" t="s">
        <v>640</v>
      </c>
      <c r="C220" s="160" t="str">
        <f>VLOOKUP($A220,'сварочные краги'!$B:$K,3,0)</f>
        <v>пар</v>
      </c>
      <c r="D220" s="55">
        <f>VLOOKUP($A220,'сварочные краги'!$B:$K,4,0)</f>
        <v>10</v>
      </c>
      <c r="E220" s="55">
        <f>VLOOKUP($A220,'сварочные краги'!$B:$K,5,0)</f>
        <v>60</v>
      </c>
      <c r="F220" s="80">
        <f>VLOOKUP($A220,'сварочные краги'!$B:$K,6,0)</f>
        <v>5.9</v>
      </c>
      <c r="G220" s="80">
        <f t="shared" si="39"/>
        <v>5.9</v>
      </c>
      <c r="H220" s="223">
        <f t="shared" si="40"/>
        <v>531</v>
      </c>
      <c r="I220" s="69">
        <f>VLOOKUP(A220,'сварочные краги'!B:J,9,0)</f>
        <v>0</v>
      </c>
      <c r="J220" s="224">
        <f t="shared" si="41"/>
        <v>0</v>
      </c>
      <c r="K220" s="225">
        <f t="shared" si="42"/>
        <v>0</v>
      </c>
    </row>
    <row r="221" spans="1:26" s="49" customFormat="1" ht="25.5" customHeight="1">
      <c r="A221" s="233" t="s">
        <v>2</v>
      </c>
      <c r="B221" s="64"/>
      <c r="C221" s="64"/>
      <c r="D221" s="64"/>
      <c r="E221" s="64"/>
      <c r="F221" s="234" t="s">
        <v>6</v>
      </c>
      <c r="G221" s="235">
        <v>0</v>
      </c>
      <c r="H221" s="64"/>
      <c r="I221" s="64"/>
      <c r="J221" s="236"/>
      <c r="K221" s="225">
        <f t="shared" si="42"/>
        <v>0</v>
      </c>
    </row>
    <row r="222" spans="1:26" s="49" customFormat="1" ht="25.5" customHeight="1">
      <c r="A222" s="50" t="s">
        <v>308</v>
      </c>
      <c r="B222" s="47"/>
      <c r="C222" s="47"/>
      <c r="D222" s="47"/>
      <c r="E222" s="47"/>
      <c r="F222" s="88"/>
      <c r="G222" s="47"/>
      <c r="H222" s="47"/>
      <c r="I222" s="47"/>
      <c r="J222" s="48"/>
      <c r="K222" s="225">
        <f t="shared" si="42"/>
        <v>0</v>
      </c>
    </row>
    <row r="223" spans="1:26" s="49" customFormat="1" ht="25.5" customHeight="1">
      <c r="A223" s="77" t="s">
        <v>309</v>
      </c>
      <c r="B223" s="222" t="s">
        <v>641</v>
      </c>
      <c r="C223" s="160" t="str">
        <f>VLOOKUP($A223,комбинезоны!$B:$J,3,0)</f>
        <v>шт</v>
      </c>
      <c r="D223" s="55">
        <v>1</v>
      </c>
      <c r="E223" s="55">
        <f>VLOOKUP($A223,комбинезоны!$B:$J,4,0)</f>
        <v>15</v>
      </c>
      <c r="F223" s="80">
        <f>VLOOKUP($A223,комбинезоны!$B:$J,5,0)</f>
        <v>21.42</v>
      </c>
      <c r="G223" s="80">
        <f t="shared" ref="G223:G259" si="43">ROUND(F223*(1-$G$221),2)</f>
        <v>21.42</v>
      </c>
      <c r="H223" s="223">
        <f t="shared" ref="H223:H259" si="44">G223*$H$3</f>
        <v>1927.8000000000002</v>
      </c>
      <c r="I223" s="55">
        <f>VLOOKUP(A223,комбинезоны!B:J,8,0)</f>
        <v>0</v>
      </c>
      <c r="J223" s="224">
        <f t="shared" ref="J223:J259" si="45">I223/E223</f>
        <v>0</v>
      </c>
      <c r="K223" s="225">
        <f t="shared" si="42"/>
        <v>0</v>
      </c>
    </row>
    <row r="224" spans="1:26" s="49" customFormat="1" ht="25.5" customHeight="1">
      <c r="A224" s="77" t="s">
        <v>311</v>
      </c>
      <c r="B224" s="222" t="s">
        <v>642</v>
      </c>
      <c r="C224" s="160" t="str">
        <f>VLOOKUP($A224,комбинезоны!$B:$J,3,0)</f>
        <v>шт</v>
      </c>
      <c r="D224" s="55">
        <v>1</v>
      </c>
      <c r="E224" s="55">
        <f>VLOOKUP($A224,комбинезоны!$B:$J,4,0)</f>
        <v>15</v>
      </c>
      <c r="F224" s="80">
        <f>VLOOKUP($A224,комбинезоны!$B:$J,5,0)</f>
        <v>21.42</v>
      </c>
      <c r="G224" s="80">
        <f t="shared" si="43"/>
        <v>21.42</v>
      </c>
      <c r="H224" s="223">
        <f t="shared" si="44"/>
        <v>1927.8000000000002</v>
      </c>
      <c r="I224" s="55">
        <f>VLOOKUP(A224,комбинезоны!B:J,8,0)</f>
        <v>0</v>
      </c>
      <c r="J224" s="224">
        <f t="shared" si="45"/>
        <v>0</v>
      </c>
      <c r="K224" s="225">
        <f t="shared" si="42"/>
        <v>0</v>
      </c>
    </row>
    <row r="225" spans="1:11" s="49" customFormat="1" ht="25.5" customHeight="1">
      <c r="A225" s="77" t="s">
        <v>312</v>
      </c>
      <c r="B225" s="222" t="s">
        <v>643</v>
      </c>
      <c r="C225" s="160" t="str">
        <f>VLOOKUP($A225,комбинезоны!$B:$J,3,0)</f>
        <v>шт</v>
      </c>
      <c r="D225" s="55">
        <v>1</v>
      </c>
      <c r="E225" s="55">
        <f>VLOOKUP($A225,комбинезоны!$B:$J,4,0)</f>
        <v>15</v>
      </c>
      <c r="F225" s="80">
        <f>VLOOKUP($A225,комбинезоны!$B:$J,5,0)</f>
        <v>21.42</v>
      </c>
      <c r="G225" s="80">
        <f t="shared" si="43"/>
        <v>21.42</v>
      </c>
      <c r="H225" s="223">
        <f t="shared" si="44"/>
        <v>1927.8000000000002</v>
      </c>
      <c r="I225" s="55">
        <f>VLOOKUP(A225,комбинезоны!B:J,8,0)</f>
        <v>0</v>
      </c>
      <c r="J225" s="224">
        <f t="shared" si="45"/>
        <v>0</v>
      </c>
      <c r="K225" s="225">
        <f t="shared" si="42"/>
        <v>0</v>
      </c>
    </row>
    <row r="226" spans="1:11" s="49" customFormat="1" ht="25.5" customHeight="1">
      <c r="A226" s="77" t="s">
        <v>313</v>
      </c>
      <c r="B226" s="222" t="s">
        <v>644</v>
      </c>
      <c r="C226" s="160" t="str">
        <f>VLOOKUP($A226,комбинезоны!$B:$J,3,0)</f>
        <v>шт</v>
      </c>
      <c r="D226" s="55">
        <v>1</v>
      </c>
      <c r="E226" s="55">
        <f>VLOOKUP($A226,комбинезоны!$B:$J,4,0)</f>
        <v>15</v>
      </c>
      <c r="F226" s="80">
        <f>VLOOKUP($A226,комбинезоны!$B:$J,5,0)</f>
        <v>21.42</v>
      </c>
      <c r="G226" s="80">
        <f t="shared" si="43"/>
        <v>21.42</v>
      </c>
      <c r="H226" s="223">
        <f t="shared" si="44"/>
        <v>1927.8000000000002</v>
      </c>
      <c r="I226" s="55">
        <f>VLOOKUP(A226,комбинезоны!B:J,8,0)</f>
        <v>0</v>
      </c>
      <c r="J226" s="224">
        <f t="shared" si="45"/>
        <v>0</v>
      </c>
      <c r="K226" s="225">
        <f t="shared" si="42"/>
        <v>0</v>
      </c>
    </row>
    <row r="227" spans="1:11" s="49" customFormat="1" ht="25.5" customHeight="1">
      <c r="A227" s="77" t="s">
        <v>314</v>
      </c>
      <c r="B227" s="222" t="s">
        <v>645</v>
      </c>
      <c r="C227" s="160" t="str">
        <f>VLOOKUP($A227,комбинезоны!$B:$J,3,0)</f>
        <v>шт</v>
      </c>
      <c r="D227" s="55">
        <v>1</v>
      </c>
      <c r="E227" s="55">
        <f>VLOOKUP($A227,комбинезоны!$B:$J,4,0)</f>
        <v>15</v>
      </c>
      <c r="F227" s="80">
        <f>VLOOKUP($A227,комбинезоны!$B:$J,5,0)</f>
        <v>21.42</v>
      </c>
      <c r="G227" s="80">
        <f t="shared" si="43"/>
        <v>21.42</v>
      </c>
      <c r="H227" s="223">
        <f t="shared" si="44"/>
        <v>1927.8000000000002</v>
      </c>
      <c r="I227" s="55">
        <f>VLOOKUP(A227,комбинезоны!B:J,8,0)</f>
        <v>0</v>
      </c>
      <c r="J227" s="224">
        <f t="shared" si="45"/>
        <v>0</v>
      </c>
      <c r="K227" s="225">
        <f t="shared" si="42"/>
        <v>0</v>
      </c>
    </row>
    <row r="228" spans="1:11" s="49" customFormat="1" ht="25.5" customHeight="1">
      <c r="A228" s="77" t="s">
        <v>315</v>
      </c>
      <c r="B228" s="222" t="s">
        <v>646</v>
      </c>
      <c r="C228" s="160" t="str">
        <f>VLOOKUP($A228,комбинезоны!$B:$J,3,0)</f>
        <v>шт</v>
      </c>
      <c r="D228" s="55">
        <v>1</v>
      </c>
      <c r="E228" s="55">
        <f>VLOOKUP($A228,комбинезоны!$B:$J,4,0)</f>
        <v>15</v>
      </c>
      <c r="F228" s="80">
        <f>VLOOKUP($A228,комбинезоны!$B:$J,5,0)</f>
        <v>21.42</v>
      </c>
      <c r="G228" s="80">
        <f t="shared" si="43"/>
        <v>21.42</v>
      </c>
      <c r="H228" s="223">
        <f t="shared" si="44"/>
        <v>1927.8000000000002</v>
      </c>
      <c r="I228" s="55">
        <f>VLOOKUP(A228,комбинезоны!B:J,8,0)</f>
        <v>0</v>
      </c>
      <c r="J228" s="224">
        <f t="shared" si="45"/>
        <v>0</v>
      </c>
      <c r="K228" s="225">
        <f t="shared" si="42"/>
        <v>0</v>
      </c>
    </row>
    <row r="229" spans="1:11" s="49" customFormat="1" ht="25.5" customHeight="1">
      <c r="A229" s="77" t="s">
        <v>316</v>
      </c>
      <c r="B229" s="222" t="s">
        <v>647</v>
      </c>
      <c r="C229" s="160" t="str">
        <f>VLOOKUP($A229,комбинезоны!$B:$J,3,0)</f>
        <v>шт</v>
      </c>
      <c r="D229" s="55">
        <v>1</v>
      </c>
      <c r="E229" s="55">
        <f>VLOOKUP($A229,комбинезоны!$B:$J,4,0)</f>
        <v>10</v>
      </c>
      <c r="F229" s="80">
        <f>VLOOKUP($A229,комбинезоны!$B:$J,5,0)</f>
        <v>21.42</v>
      </c>
      <c r="G229" s="80">
        <f t="shared" si="43"/>
        <v>21.42</v>
      </c>
      <c r="H229" s="223">
        <f t="shared" si="44"/>
        <v>1927.8000000000002</v>
      </c>
      <c r="I229" s="55">
        <f>VLOOKUP(A229,комбинезоны!B:J,8,0)</f>
        <v>0</v>
      </c>
      <c r="J229" s="224">
        <f t="shared" si="45"/>
        <v>0</v>
      </c>
      <c r="K229" s="225">
        <f t="shared" si="42"/>
        <v>0</v>
      </c>
    </row>
    <row r="230" spans="1:11" s="49" customFormat="1" ht="25.5" customHeight="1">
      <c r="A230" s="77" t="s">
        <v>317</v>
      </c>
      <c r="B230" s="222" t="s">
        <v>648</v>
      </c>
      <c r="C230" s="160" t="str">
        <f>VLOOKUP($A230,комбинезоны!$B:$J,3,0)</f>
        <v>шт</v>
      </c>
      <c r="D230" s="55">
        <v>1</v>
      </c>
      <c r="E230" s="55">
        <f>VLOOKUP($A230,комбинезоны!$B:$J,4,0)</f>
        <v>10</v>
      </c>
      <c r="F230" s="80">
        <f>VLOOKUP($A230,комбинезоны!$B:$J,5,0)</f>
        <v>21.42</v>
      </c>
      <c r="G230" s="80">
        <f t="shared" si="43"/>
        <v>21.42</v>
      </c>
      <c r="H230" s="223">
        <f t="shared" si="44"/>
        <v>1927.8000000000002</v>
      </c>
      <c r="I230" s="55">
        <f>VLOOKUP(A230,комбинезоны!B:J,8,0)</f>
        <v>0</v>
      </c>
      <c r="J230" s="224">
        <f t="shared" si="45"/>
        <v>0</v>
      </c>
      <c r="K230" s="225">
        <f t="shared" si="42"/>
        <v>0</v>
      </c>
    </row>
    <row r="231" spans="1:11" ht="38.25">
      <c r="A231" s="77" t="s">
        <v>318</v>
      </c>
      <c r="B231" s="222" t="s">
        <v>649</v>
      </c>
      <c r="C231" s="160" t="str">
        <f>VLOOKUP($A231,комбинезоны!$B:$J,3,0)</f>
        <v>шт</v>
      </c>
      <c r="D231" s="55">
        <v>1</v>
      </c>
      <c r="E231" s="55">
        <f>VLOOKUP($A231,комбинезоны!$B:$J,4,0)</f>
        <v>50</v>
      </c>
      <c r="F231" s="80">
        <f>VLOOKUP($A231,комбинезоны!$B:$J,5,0)</f>
        <v>10.25</v>
      </c>
      <c r="G231" s="80">
        <f t="shared" si="43"/>
        <v>10.25</v>
      </c>
      <c r="H231" s="223">
        <f t="shared" si="44"/>
        <v>922.5</v>
      </c>
      <c r="I231" s="55">
        <f>VLOOKUP(A231,комбинезоны!B:J,8,0)</f>
        <v>0</v>
      </c>
      <c r="J231" s="224">
        <f t="shared" si="45"/>
        <v>0</v>
      </c>
      <c r="K231" s="225">
        <f t="shared" si="42"/>
        <v>0</v>
      </c>
    </row>
    <row r="232" spans="1:11" ht="38.25">
      <c r="A232" s="77" t="s">
        <v>320</v>
      </c>
      <c r="B232" s="222" t="s">
        <v>650</v>
      </c>
      <c r="C232" s="160" t="str">
        <f>VLOOKUP($A232,комбинезоны!$B:$J,3,0)</f>
        <v>шт</v>
      </c>
      <c r="D232" s="55">
        <v>1</v>
      </c>
      <c r="E232" s="55">
        <f>VLOOKUP($A232,комбинезоны!$B:$J,4,0)</f>
        <v>50</v>
      </c>
      <c r="F232" s="80">
        <f>VLOOKUP($A232,комбинезоны!$B:$J,5,0)</f>
        <v>10.25</v>
      </c>
      <c r="G232" s="80">
        <f t="shared" si="43"/>
        <v>10.25</v>
      </c>
      <c r="H232" s="223">
        <f t="shared" si="44"/>
        <v>922.5</v>
      </c>
      <c r="I232" s="55">
        <f>VLOOKUP(A232,комбинезоны!B:J,8,0)</f>
        <v>0</v>
      </c>
      <c r="J232" s="224">
        <f t="shared" si="45"/>
        <v>0</v>
      </c>
      <c r="K232" s="225">
        <f t="shared" si="42"/>
        <v>0</v>
      </c>
    </row>
    <row r="233" spans="1:11" ht="38.25">
      <c r="A233" s="77" t="s">
        <v>321</v>
      </c>
      <c r="B233" s="222" t="s">
        <v>651</v>
      </c>
      <c r="C233" s="160" t="str">
        <f>VLOOKUP($A233,комбинезоны!$B:$J,3,0)</f>
        <v>шт</v>
      </c>
      <c r="D233" s="55">
        <v>1</v>
      </c>
      <c r="E233" s="55">
        <f>VLOOKUP($A233,комбинезоны!$B:$J,4,0)</f>
        <v>50</v>
      </c>
      <c r="F233" s="80">
        <f>VLOOKUP($A233,комбинезоны!$B:$J,5,0)</f>
        <v>10.25</v>
      </c>
      <c r="G233" s="80">
        <f t="shared" si="43"/>
        <v>10.25</v>
      </c>
      <c r="H233" s="223">
        <f t="shared" si="44"/>
        <v>922.5</v>
      </c>
      <c r="I233" s="55">
        <f>VLOOKUP(A233,комбинезоны!B:J,8,0)</f>
        <v>0</v>
      </c>
      <c r="J233" s="224">
        <f t="shared" si="45"/>
        <v>0</v>
      </c>
      <c r="K233" s="225">
        <f t="shared" si="42"/>
        <v>0</v>
      </c>
    </row>
    <row r="234" spans="1:11" ht="38.25">
      <c r="A234" s="77" t="s">
        <v>322</v>
      </c>
      <c r="B234" s="222" t="s">
        <v>652</v>
      </c>
      <c r="C234" s="160" t="str">
        <f>VLOOKUP($A234,комбинезоны!$B:$J,3,0)</f>
        <v>шт</v>
      </c>
      <c r="D234" s="55">
        <v>1</v>
      </c>
      <c r="E234" s="55">
        <f>VLOOKUP($A234,комбинезоны!$B:$J,4,0)</f>
        <v>50</v>
      </c>
      <c r="F234" s="80">
        <f>VLOOKUP($A234,комбинезоны!$B:$J,5,0)</f>
        <v>10.25</v>
      </c>
      <c r="G234" s="80">
        <f t="shared" si="43"/>
        <v>10.25</v>
      </c>
      <c r="H234" s="223">
        <f t="shared" si="44"/>
        <v>922.5</v>
      </c>
      <c r="I234" s="55">
        <f>VLOOKUP(A234,комбинезоны!B:J,8,0)</f>
        <v>0</v>
      </c>
      <c r="J234" s="224">
        <f t="shared" si="45"/>
        <v>0</v>
      </c>
      <c r="K234" s="225">
        <f t="shared" si="42"/>
        <v>0</v>
      </c>
    </row>
    <row r="235" spans="1:11" ht="38.25">
      <c r="A235" s="77" t="s">
        <v>323</v>
      </c>
      <c r="B235" s="222" t="s">
        <v>653</v>
      </c>
      <c r="C235" s="160" t="str">
        <f>VLOOKUP($A235,комбинезоны!$B:$J,3,0)</f>
        <v>шт</v>
      </c>
      <c r="D235" s="55">
        <v>1</v>
      </c>
      <c r="E235" s="55">
        <f>VLOOKUP($A235,комбинезоны!$B:$J,4,0)</f>
        <v>50</v>
      </c>
      <c r="F235" s="80">
        <f>VLOOKUP($A235,комбинезоны!$B:$J,5,0)</f>
        <v>10.25</v>
      </c>
      <c r="G235" s="80">
        <f t="shared" si="43"/>
        <v>10.25</v>
      </c>
      <c r="H235" s="223">
        <f t="shared" si="44"/>
        <v>922.5</v>
      </c>
      <c r="I235" s="55">
        <f>VLOOKUP(A235,комбинезоны!B:J,8,0)</f>
        <v>0</v>
      </c>
      <c r="J235" s="224">
        <f t="shared" si="45"/>
        <v>0</v>
      </c>
      <c r="K235" s="225">
        <f t="shared" si="42"/>
        <v>0</v>
      </c>
    </row>
    <row r="236" spans="1:11" ht="38.25">
      <c r="A236" s="77" t="s">
        <v>324</v>
      </c>
      <c r="B236" s="222" t="s">
        <v>654</v>
      </c>
      <c r="C236" s="160" t="str">
        <f>VLOOKUP($A236,комбинезоны!$B:$J,3,0)</f>
        <v>шт</v>
      </c>
      <c r="D236" s="55">
        <v>1</v>
      </c>
      <c r="E236" s="55">
        <f>VLOOKUP($A236,комбинезоны!$B:$J,4,0)</f>
        <v>50</v>
      </c>
      <c r="F236" s="80">
        <f>VLOOKUP($A236,комбинезоны!$B:$J,5,0)</f>
        <v>10.25</v>
      </c>
      <c r="G236" s="80">
        <f t="shared" si="43"/>
        <v>10.25</v>
      </c>
      <c r="H236" s="223">
        <f t="shared" si="44"/>
        <v>922.5</v>
      </c>
      <c r="I236" s="55">
        <f>VLOOKUP(A236,комбинезоны!B:J,8,0)</f>
        <v>0</v>
      </c>
      <c r="J236" s="224">
        <f t="shared" si="45"/>
        <v>0</v>
      </c>
      <c r="K236" s="225">
        <f t="shared" si="42"/>
        <v>0</v>
      </c>
    </row>
    <row r="237" spans="1:11" ht="38.25">
      <c r="A237" s="77" t="s">
        <v>325</v>
      </c>
      <c r="B237" s="222" t="s">
        <v>655</v>
      </c>
      <c r="C237" s="160" t="str">
        <f>VLOOKUP($A237,комбинезоны!$B:$J,3,0)</f>
        <v>шт</v>
      </c>
      <c r="D237" s="55">
        <v>1</v>
      </c>
      <c r="E237" s="55">
        <f>VLOOKUP($A237,комбинезоны!$B:$J,4,0)</f>
        <v>50</v>
      </c>
      <c r="F237" s="80">
        <f>VLOOKUP($A237,комбинезоны!$B:$J,5,0)</f>
        <v>10.25</v>
      </c>
      <c r="G237" s="80">
        <f t="shared" si="43"/>
        <v>10.25</v>
      </c>
      <c r="H237" s="223">
        <f t="shared" si="44"/>
        <v>922.5</v>
      </c>
      <c r="I237" s="55">
        <f>VLOOKUP(A237,комбинезоны!B:J,8,0)</f>
        <v>0</v>
      </c>
      <c r="J237" s="224">
        <f t="shared" si="45"/>
        <v>0</v>
      </c>
      <c r="K237" s="225">
        <f t="shared" si="42"/>
        <v>0</v>
      </c>
    </row>
    <row r="238" spans="1:11" ht="38.25">
      <c r="A238" s="77" t="s">
        <v>326</v>
      </c>
      <c r="B238" s="222" t="s">
        <v>656</v>
      </c>
      <c r="C238" s="160" t="str">
        <f>VLOOKUP($A238,комбинезоны!$B:$J,3,0)</f>
        <v>шт</v>
      </c>
      <c r="D238" s="55">
        <v>1</v>
      </c>
      <c r="E238" s="55">
        <f>VLOOKUP($A238,комбинезоны!$B:$J,4,0)</f>
        <v>50</v>
      </c>
      <c r="F238" s="80">
        <f>VLOOKUP($A238,комбинезоны!$B:$J,5,0)</f>
        <v>10.25</v>
      </c>
      <c r="G238" s="80">
        <f t="shared" si="43"/>
        <v>10.25</v>
      </c>
      <c r="H238" s="223">
        <f t="shared" si="44"/>
        <v>922.5</v>
      </c>
      <c r="I238" s="55">
        <f>VLOOKUP(A238,комбинезоны!B:J,8,0)</f>
        <v>0</v>
      </c>
      <c r="J238" s="224">
        <f t="shared" si="45"/>
        <v>0</v>
      </c>
      <c r="K238" s="225">
        <f t="shared" si="42"/>
        <v>0</v>
      </c>
    </row>
    <row r="239" spans="1:11" ht="38.25">
      <c r="A239" s="77" t="s">
        <v>327</v>
      </c>
      <c r="B239" s="222" t="s">
        <v>657</v>
      </c>
      <c r="C239" s="160" t="str">
        <f>VLOOKUP($A239,комбинезоны!$B:$J,3,0)</f>
        <v>шт</v>
      </c>
      <c r="D239" s="55">
        <v>1</v>
      </c>
      <c r="E239" s="55">
        <f>VLOOKUP($A239,комбинезоны!$B:$J,4,0)</f>
        <v>50</v>
      </c>
      <c r="F239" s="80">
        <f>VLOOKUP($A239,комбинезоны!$B:$J,5,0)</f>
        <v>10.25</v>
      </c>
      <c r="G239" s="80">
        <f t="shared" si="43"/>
        <v>10.25</v>
      </c>
      <c r="H239" s="223">
        <f t="shared" si="44"/>
        <v>922.5</v>
      </c>
      <c r="I239" s="55">
        <f>VLOOKUP(A239,комбинезоны!B:J,8,0)</f>
        <v>0</v>
      </c>
      <c r="J239" s="224">
        <f t="shared" si="45"/>
        <v>0</v>
      </c>
      <c r="K239" s="225">
        <f t="shared" si="42"/>
        <v>0</v>
      </c>
    </row>
    <row r="240" spans="1:11" ht="38.25">
      <c r="A240" s="77" t="s">
        <v>328</v>
      </c>
      <c r="B240" s="222" t="s">
        <v>658</v>
      </c>
      <c r="C240" s="160" t="str">
        <f>VLOOKUP($A240,комбинезоны!$B:$J,3,0)</f>
        <v>шт</v>
      </c>
      <c r="D240" s="55">
        <v>1</v>
      </c>
      <c r="E240" s="55">
        <f>VLOOKUP($A240,комбинезоны!$B:$J,4,0)</f>
        <v>50</v>
      </c>
      <c r="F240" s="80">
        <f>VLOOKUP($A240,комбинезоны!$B:$J,5,0)</f>
        <v>13.47</v>
      </c>
      <c r="G240" s="80">
        <f t="shared" si="43"/>
        <v>13.47</v>
      </c>
      <c r="H240" s="223">
        <f t="shared" si="44"/>
        <v>1212.3</v>
      </c>
      <c r="I240" s="55">
        <f>VLOOKUP(A240,комбинезоны!B:J,8,0)</f>
        <v>0</v>
      </c>
      <c r="J240" s="224">
        <f t="shared" si="45"/>
        <v>0</v>
      </c>
      <c r="K240" s="225">
        <f t="shared" si="42"/>
        <v>0</v>
      </c>
    </row>
    <row r="241" spans="1:26" ht="38.25">
      <c r="A241" s="77" t="s">
        <v>330</v>
      </c>
      <c r="B241" s="222" t="s">
        <v>659</v>
      </c>
      <c r="C241" s="160" t="str">
        <f>VLOOKUP($A241,комбинезоны!$B:$J,3,0)</f>
        <v>шт</v>
      </c>
      <c r="D241" s="55">
        <v>1</v>
      </c>
      <c r="E241" s="55">
        <f>VLOOKUP($A241,комбинезоны!$B:$J,4,0)</f>
        <v>25</v>
      </c>
      <c r="F241" s="80">
        <f>VLOOKUP($A241,комбинезоны!$B:$J,5,0)</f>
        <v>24.75</v>
      </c>
      <c r="G241" s="80">
        <f t="shared" si="43"/>
        <v>24.75</v>
      </c>
      <c r="H241" s="223">
        <f t="shared" si="44"/>
        <v>2227.5</v>
      </c>
      <c r="I241" s="55">
        <f>VLOOKUP(A241,комбинезоны!B:J,8,0)</f>
        <v>0</v>
      </c>
      <c r="J241" s="224">
        <f t="shared" si="45"/>
        <v>0</v>
      </c>
      <c r="K241" s="225">
        <f t="shared" si="42"/>
        <v>0</v>
      </c>
    </row>
    <row r="242" spans="1:26" s="49" customFormat="1" ht="38.25">
      <c r="A242" s="77" t="s">
        <v>332</v>
      </c>
      <c r="B242" s="222" t="s">
        <v>660</v>
      </c>
      <c r="C242" s="160" t="str">
        <f>VLOOKUP($A242,комбинезоны!$B:$J,3,0)</f>
        <v>шт</v>
      </c>
      <c r="D242" s="55">
        <v>1</v>
      </c>
      <c r="E242" s="55">
        <f>VLOOKUP($A242,комбинезоны!$B:$J,4,0)</f>
        <v>25</v>
      </c>
      <c r="F242" s="80">
        <f>VLOOKUP($A242,комбинезоны!$B:$J,5,0)</f>
        <v>24.75</v>
      </c>
      <c r="G242" s="80">
        <f t="shared" si="43"/>
        <v>24.75</v>
      </c>
      <c r="H242" s="223">
        <f t="shared" si="44"/>
        <v>2227.5</v>
      </c>
      <c r="I242" s="55">
        <f>VLOOKUP(A242,комбинезоны!B:J,8,0)</f>
        <v>0</v>
      </c>
      <c r="J242" s="224">
        <f t="shared" si="45"/>
        <v>0</v>
      </c>
      <c r="K242" s="225">
        <f t="shared" si="42"/>
        <v>0</v>
      </c>
    </row>
    <row r="243" spans="1:26" s="49" customFormat="1" ht="38.25">
      <c r="A243" s="77" t="s">
        <v>333</v>
      </c>
      <c r="B243" s="222" t="s">
        <v>661</v>
      </c>
      <c r="C243" s="160" t="str">
        <f>VLOOKUP($A243,комбинезоны!$B:$J,3,0)</f>
        <v>шт</v>
      </c>
      <c r="D243" s="55">
        <v>1</v>
      </c>
      <c r="E243" s="55">
        <f>VLOOKUP($A243,комбинезоны!$B:$J,4,0)</f>
        <v>25</v>
      </c>
      <c r="F243" s="80">
        <f>VLOOKUP($A243,комбинезоны!$B:$J,5,0)</f>
        <v>24.75</v>
      </c>
      <c r="G243" s="80">
        <f t="shared" si="43"/>
        <v>24.75</v>
      </c>
      <c r="H243" s="223">
        <f t="shared" si="44"/>
        <v>2227.5</v>
      </c>
      <c r="I243" s="55">
        <f>VLOOKUP(A243,комбинезоны!B:J,8,0)</f>
        <v>0</v>
      </c>
      <c r="J243" s="224">
        <f t="shared" si="45"/>
        <v>0</v>
      </c>
      <c r="K243" s="225">
        <f t="shared" si="42"/>
        <v>0</v>
      </c>
    </row>
    <row r="244" spans="1:26" s="49" customFormat="1" ht="38.25">
      <c r="A244" s="77" t="s">
        <v>334</v>
      </c>
      <c r="B244" s="222" t="s">
        <v>662</v>
      </c>
      <c r="C244" s="160" t="str">
        <f>VLOOKUP($A244,комбинезоны!$B:$J,3,0)</f>
        <v>шт</v>
      </c>
      <c r="D244" s="55">
        <v>1</v>
      </c>
      <c r="E244" s="55">
        <f>VLOOKUP($A244,комбинезоны!$B:$J,4,0)</f>
        <v>40</v>
      </c>
      <c r="F244" s="80">
        <f>VLOOKUP($A244,комбинезоны!$B:$J,5,0)</f>
        <v>22.79</v>
      </c>
      <c r="G244" s="80">
        <f t="shared" si="43"/>
        <v>22.79</v>
      </c>
      <c r="H244" s="223">
        <f t="shared" si="44"/>
        <v>2051.1</v>
      </c>
      <c r="I244" s="55">
        <f>VLOOKUP(A244,комбинезоны!B:J,8,0)</f>
        <v>0</v>
      </c>
      <c r="J244" s="224">
        <f t="shared" si="45"/>
        <v>0</v>
      </c>
      <c r="K244" s="225">
        <f t="shared" si="42"/>
        <v>0</v>
      </c>
    </row>
    <row r="245" spans="1:26" s="49" customFormat="1" ht="38.25">
      <c r="A245" s="77" t="s">
        <v>336</v>
      </c>
      <c r="B245" s="222" t="s">
        <v>663</v>
      </c>
      <c r="C245" s="160" t="str">
        <f>VLOOKUP($A245,комбинезоны!$B:$J,3,0)</f>
        <v>шт</v>
      </c>
      <c r="D245" s="55">
        <v>1</v>
      </c>
      <c r="E245" s="55">
        <f>VLOOKUP($A245,комбинезоны!$B:$J,4,0)</f>
        <v>40</v>
      </c>
      <c r="F245" s="80">
        <f>VLOOKUP($A245,комбинезоны!$B:$J,5,0)</f>
        <v>22.79</v>
      </c>
      <c r="G245" s="80">
        <f t="shared" si="43"/>
        <v>22.79</v>
      </c>
      <c r="H245" s="223">
        <f t="shared" si="44"/>
        <v>2051.1</v>
      </c>
      <c r="I245" s="55">
        <f>VLOOKUP(A245,комбинезоны!B:J,8,0)</f>
        <v>0</v>
      </c>
      <c r="J245" s="224">
        <f t="shared" si="45"/>
        <v>0</v>
      </c>
      <c r="K245" s="225">
        <f t="shared" si="42"/>
        <v>0</v>
      </c>
    </row>
    <row r="246" spans="1:26" s="49" customFormat="1" ht="38.25">
      <c r="A246" s="77" t="s">
        <v>338</v>
      </c>
      <c r="B246" s="222" t="s">
        <v>664</v>
      </c>
      <c r="C246" s="160" t="str">
        <f>VLOOKUP($A246,комбинезоны!$B:$J,3,0)</f>
        <v>шт</v>
      </c>
      <c r="D246" s="55">
        <v>1</v>
      </c>
      <c r="E246" s="55">
        <f>VLOOKUP($A246,комбинезоны!$B:$J,4,0)</f>
        <v>40</v>
      </c>
      <c r="F246" s="80">
        <f>VLOOKUP($A246,комбинезоны!$B:$J,5,0)</f>
        <v>22.79</v>
      </c>
      <c r="G246" s="80">
        <f t="shared" si="43"/>
        <v>22.79</v>
      </c>
      <c r="H246" s="223">
        <f t="shared" si="44"/>
        <v>2051.1</v>
      </c>
      <c r="I246" s="55">
        <f>VLOOKUP(A246,комбинезоны!B:J,8,0)</f>
        <v>0</v>
      </c>
      <c r="J246" s="224">
        <f t="shared" si="45"/>
        <v>0</v>
      </c>
      <c r="K246" s="225">
        <f t="shared" si="42"/>
        <v>0</v>
      </c>
    </row>
    <row r="247" spans="1:26" s="49" customFormat="1" ht="38.25">
      <c r="A247" s="77" t="s">
        <v>339</v>
      </c>
      <c r="B247" s="222" t="s">
        <v>665</v>
      </c>
      <c r="C247" s="160" t="str">
        <f>VLOOKUP($A247,комбинезоны!$B:$J,3,0)</f>
        <v>шт</v>
      </c>
      <c r="D247" s="55">
        <v>1</v>
      </c>
      <c r="E247" s="55">
        <f>VLOOKUP($A247,комбинезоны!$B:$J,4,0)</f>
        <v>50</v>
      </c>
      <c r="F247" s="80">
        <f>VLOOKUP($A247,комбинезоны!$B:$J,5,0)</f>
        <v>14.81</v>
      </c>
      <c r="G247" s="80">
        <f t="shared" si="43"/>
        <v>14.81</v>
      </c>
      <c r="H247" s="223">
        <f t="shared" si="44"/>
        <v>1332.9</v>
      </c>
      <c r="I247" s="55">
        <f>VLOOKUP(A247,комбинезоны!B:J,8,0)</f>
        <v>0</v>
      </c>
      <c r="J247" s="224">
        <f t="shared" si="45"/>
        <v>0</v>
      </c>
      <c r="K247" s="225">
        <f t="shared" si="42"/>
        <v>0</v>
      </c>
    </row>
    <row r="248" spans="1:26" s="49" customFormat="1" ht="38.25">
      <c r="A248" s="77" t="s">
        <v>341</v>
      </c>
      <c r="B248" s="222" t="s">
        <v>666</v>
      </c>
      <c r="C248" s="160" t="str">
        <f>VLOOKUP($A248,комбинезоны!$B:$J,3,0)</f>
        <v>шт</v>
      </c>
      <c r="D248" s="55">
        <v>1</v>
      </c>
      <c r="E248" s="55">
        <f>VLOOKUP($A248,комбинезоны!$B:$J,4,0)</f>
        <v>50</v>
      </c>
      <c r="F248" s="80">
        <f>VLOOKUP($A248,комбинезоны!$B:$J,5,0)</f>
        <v>14.81</v>
      </c>
      <c r="G248" s="80">
        <f t="shared" si="43"/>
        <v>14.81</v>
      </c>
      <c r="H248" s="223">
        <f t="shared" si="44"/>
        <v>1332.9</v>
      </c>
      <c r="I248" s="55">
        <f>VLOOKUP(A248,комбинезоны!B:J,8,0)</f>
        <v>0</v>
      </c>
      <c r="J248" s="224">
        <f t="shared" si="45"/>
        <v>0</v>
      </c>
      <c r="K248" s="225">
        <f t="shared" si="42"/>
        <v>0</v>
      </c>
    </row>
    <row r="249" spans="1:26" s="49" customFormat="1" ht="38.25">
      <c r="A249" s="77" t="s">
        <v>342</v>
      </c>
      <c r="B249" s="222" t="s">
        <v>667</v>
      </c>
      <c r="C249" s="160" t="str">
        <f>VLOOKUP($A249,комбинезоны!$B:$J,3,0)</f>
        <v>шт</v>
      </c>
      <c r="D249" s="55">
        <v>1</v>
      </c>
      <c r="E249" s="55">
        <f>VLOOKUP($A249,комбинезоны!$B:$J,4,0)</f>
        <v>50</v>
      </c>
      <c r="F249" s="80">
        <f>VLOOKUP($A249,комбинезоны!$B:$J,5,0)</f>
        <v>14.81</v>
      </c>
      <c r="G249" s="80">
        <f t="shared" si="43"/>
        <v>14.81</v>
      </c>
      <c r="H249" s="223">
        <f t="shared" si="44"/>
        <v>1332.9</v>
      </c>
      <c r="I249" s="55">
        <f>VLOOKUP(A249,комбинезоны!B:J,8,0)</f>
        <v>0</v>
      </c>
      <c r="J249" s="224">
        <f t="shared" si="45"/>
        <v>0</v>
      </c>
      <c r="K249" s="225">
        <f t="shared" si="42"/>
        <v>0</v>
      </c>
    </row>
    <row r="250" spans="1:26" s="49" customFormat="1" ht="38.25">
      <c r="A250" s="77" t="s">
        <v>343</v>
      </c>
      <c r="B250" s="222" t="s">
        <v>668</v>
      </c>
      <c r="C250" s="160" t="str">
        <f>VLOOKUP($A250,комбинезоны!$B:$J,3,0)</f>
        <v>шт</v>
      </c>
      <c r="D250" s="55">
        <v>1</v>
      </c>
      <c r="E250" s="55">
        <f>VLOOKUP($A250,комбинезоны!$B:$J,4,0)</f>
        <v>50</v>
      </c>
      <c r="F250" s="80">
        <f>VLOOKUP($A250,комбинезоны!$B:$J,5,0)</f>
        <v>14.81</v>
      </c>
      <c r="G250" s="80">
        <f t="shared" si="43"/>
        <v>14.81</v>
      </c>
      <c r="H250" s="223">
        <f t="shared" si="44"/>
        <v>1332.9</v>
      </c>
      <c r="I250" s="55">
        <f>VLOOKUP(A250,комбинезоны!B:J,8,0)</f>
        <v>0</v>
      </c>
      <c r="J250" s="224">
        <f t="shared" si="45"/>
        <v>0</v>
      </c>
      <c r="K250" s="225">
        <f t="shared" si="42"/>
        <v>0</v>
      </c>
    </row>
    <row r="251" spans="1:26" s="49" customFormat="1" ht="38.25">
      <c r="A251" s="77" t="s">
        <v>344</v>
      </c>
      <c r="B251" s="222" t="s">
        <v>669</v>
      </c>
      <c r="C251" s="160" t="str">
        <f>VLOOKUP($A251,комбинезоны!$B:$J,3,0)</f>
        <v>шт</v>
      </c>
      <c r="D251" s="55">
        <v>1</v>
      </c>
      <c r="E251" s="55">
        <f>VLOOKUP($A251,комбинезоны!$B:$J,4,0)</f>
        <v>50</v>
      </c>
      <c r="F251" s="80">
        <f>VLOOKUP($A251,комбинезоны!$B:$J,5,0)</f>
        <v>15.99</v>
      </c>
      <c r="G251" s="80">
        <f t="shared" si="43"/>
        <v>15.99</v>
      </c>
      <c r="H251" s="223">
        <f t="shared" si="44"/>
        <v>1439.1</v>
      </c>
      <c r="I251" s="55">
        <f>VLOOKUP(A251,комбинезоны!B:J,8,0)</f>
        <v>0</v>
      </c>
      <c r="J251" s="224">
        <f t="shared" si="45"/>
        <v>0</v>
      </c>
      <c r="K251" s="221"/>
      <c r="L251" s="31"/>
      <c r="M251" s="31"/>
      <c r="N251" s="31"/>
      <c r="O251" s="31"/>
      <c r="P251" s="31"/>
      <c r="Q251" s="31"/>
      <c r="R251" s="31"/>
      <c r="S251" s="31"/>
      <c r="T251" s="31"/>
      <c r="U251" s="31"/>
      <c r="V251" s="31"/>
      <c r="W251" s="31"/>
      <c r="X251" s="31"/>
      <c r="Y251" s="31"/>
      <c r="Z251" s="31"/>
    </row>
    <row r="252" spans="1:26" s="49" customFormat="1" ht="38.25">
      <c r="A252" s="77" t="s">
        <v>346</v>
      </c>
      <c r="B252" s="222" t="s">
        <v>670</v>
      </c>
      <c r="C252" s="160" t="str">
        <f>VLOOKUP($A252,комбинезоны!$B:$J,3,0)</f>
        <v>шт</v>
      </c>
      <c r="D252" s="55">
        <v>1</v>
      </c>
      <c r="E252" s="55">
        <f>VLOOKUP($A252,комбинезоны!$B:$J,4,0)</f>
        <v>50</v>
      </c>
      <c r="F252" s="80">
        <f>VLOOKUP($A252,комбинезоны!$B:$J,5,0)</f>
        <v>15.99</v>
      </c>
      <c r="G252" s="80">
        <f t="shared" si="43"/>
        <v>15.99</v>
      </c>
      <c r="H252" s="223">
        <f t="shared" si="44"/>
        <v>1439.1</v>
      </c>
      <c r="I252" s="55">
        <f>VLOOKUP(A252,комбинезоны!B:J,8,0)</f>
        <v>0</v>
      </c>
      <c r="J252" s="224">
        <f t="shared" si="45"/>
        <v>0</v>
      </c>
      <c r="K252" s="225">
        <f t="shared" ref="K252:K283" si="46">G261*I261</f>
        <v>0</v>
      </c>
    </row>
    <row r="253" spans="1:26" s="49" customFormat="1" ht="38.25">
      <c r="A253" s="77" t="s">
        <v>347</v>
      </c>
      <c r="B253" s="222" t="s">
        <v>671</v>
      </c>
      <c r="C253" s="160" t="str">
        <f>VLOOKUP($A253,комбинезоны!$B:$J,3,0)</f>
        <v>шт</v>
      </c>
      <c r="D253" s="55">
        <v>1</v>
      </c>
      <c r="E253" s="55">
        <f>VLOOKUP($A253,комбинезоны!$B:$J,4,0)</f>
        <v>50</v>
      </c>
      <c r="F253" s="80">
        <f>VLOOKUP($A253,комбинезоны!$B:$J,5,0)</f>
        <v>15.99</v>
      </c>
      <c r="G253" s="80">
        <f t="shared" si="43"/>
        <v>15.99</v>
      </c>
      <c r="H253" s="223">
        <f t="shared" si="44"/>
        <v>1439.1</v>
      </c>
      <c r="I253" s="55">
        <f>VLOOKUP(A253,комбинезоны!B:J,8,0)</f>
        <v>0</v>
      </c>
      <c r="J253" s="224">
        <f t="shared" si="45"/>
        <v>0</v>
      </c>
      <c r="K253" s="225">
        <f t="shared" si="46"/>
        <v>0</v>
      </c>
    </row>
    <row r="254" spans="1:26" s="49" customFormat="1" ht="38.25">
      <c r="A254" s="77" t="s">
        <v>348</v>
      </c>
      <c r="B254" s="222" t="s">
        <v>672</v>
      </c>
      <c r="C254" s="160" t="str">
        <f>VLOOKUP($A254,комбинезоны!$B:$J,3,0)</f>
        <v>шт</v>
      </c>
      <c r="D254" s="55">
        <v>1</v>
      </c>
      <c r="E254" s="55">
        <f>VLOOKUP($A254,комбинезоны!$B:$J,4,0)</f>
        <v>25</v>
      </c>
      <c r="F254" s="80">
        <f>VLOOKUP($A254,комбинезоны!$B:$J,5,0)</f>
        <v>32.96</v>
      </c>
      <c r="G254" s="80">
        <f t="shared" si="43"/>
        <v>32.96</v>
      </c>
      <c r="H254" s="223">
        <f t="shared" si="44"/>
        <v>2966.4</v>
      </c>
      <c r="I254" s="55">
        <f>VLOOKUP(A254,комбинезоны!B:J,8,0)</f>
        <v>0</v>
      </c>
      <c r="J254" s="224">
        <f t="shared" si="45"/>
        <v>0</v>
      </c>
      <c r="K254" s="225">
        <f t="shared" si="46"/>
        <v>0</v>
      </c>
    </row>
    <row r="255" spans="1:26" s="49" customFormat="1" ht="38.25">
      <c r="A255" s="77" t="s">
        <v>350</v>
      </c>
      <c r="B255" s="222" t="s">
        <v>673</v>
      </c>
      <c r="C255" s="160" t="str">
        <f>VLOOKUP($A255,комбинезоны!$B:$J,3,0)</f>
        <v>шт</v>
      </c>
      <c r="D255" s="55">
        <v>1</v>
      </c>
      <c r="E255" s="55">
        <f>VLOOKUP($A255,комбинезоны!$B:$J,4,0)</f>
        <v>25</v>
      </c>
      <c r="F255" s="80">
        <f>VLOOKUP($A255,комбинезоны!$B:$J,5,0)</f>
        <v>32.96</v>
      </c>
      <c r="G255" s="80">
        <f t="shared" si="43"/>
        <v>32.96</v>
      </c>
      <c r="H255" s="223">
        <f t="shared" si="44"/>
        <v>2966.4</v>
      </c>
      <c r="I255" s="55">
        <f>VLOOKUP(A255,комбинезоны!B:J,8,0)</f>
        <v>0</v>
      </c>
      <c r="J255" s="224">
        <f t="shared" si="45"/>
        <v>0</v>
      </c>
      <c r="K255" s="225">
        <f t="shared" si="46"/>
        <v>0</v>
      </c>
    </row>
    <row r="256" spans="1:26" s="49" customFormat="1" ht="38.25">
      <c r="A256" s="77" t="s">
        <v>351</v>
      </c>
      <c r="B256" s="222" t="s">
        <v>674</v>
      </c>
      <c r="C256" s="160" t="str">
        <f>VLOOKUP($A256,комбинезоны!$B:$J,3,0)</f>
        <v>шт</v>
      </c>
      <c r="D256" s="55">
        <v>1</v>
      </c>
      <c r="E256" s="55">
        <f>VLOOKUP($A256,комбинезоны!$B:$J,4,0)</f>
        <v>25</v>
      </c>
      <c r="F256" s="80">
        <f>VLOOKUP($A256,комбинезоны!$B:$J,5,0)</f>
        <v>32.96</v>
      </c>
      <c r="G256" s="80">
        <f t="shared" si="43"/>
        <v>32.96</v>
      </c>
      <c r="H256" s="223">
        <f t="shared" si="44"/>
        <v>2966.4</v>
      </c>
      <c r="I256" s="55">
        <f>VLOOKUP(A256,комбинезоны!B:J,8,0)</f>
        <v>0</v>
      </c>
      <c r="J256" s="224">
        <f t="shared" si="45"/>
        <v>0</v>
      </c>
      <c r="K256" s="225">
        <f t="shared" si="46"/>
        <v>0</v>
      </c>
    </row>
    <row r="257" spans="1:11" s="49" customFormat="1" ht="38.25">
      <c r="A257" s="77" t="s">
        <v>352</v>
      </c>
      <c r="B257" s="222" t="s">
        <v>675</v>
      </c>
      <c r="C257" s="160" t="str">
        <f>VLOOKUP($A257,комбинезоны!$B:$J,3,0)</f>
        <v>шт</v>
      </c>
      <c r="D257" s="55">
        <v>1</v>
      </c>
      <c r="E257" s="55">
        <f>VLOOKUP($A257,комбинезоны!$B:$J,4,0)</f>
        <v>25</v>
      </c>
      <c r="F257" s="80">
        <f>VLOOKUP($A257,комбинезоны!$B:$J,5,0)</f>
        <v>33.340000000000003</v>
      </c>
      <c r="G257" s="80">
        <f t="shared" si="43"/>
        <v>33.340000000000003</v>
      </c>
      <c r="H257" s="223">
        <f t="shared" si="44"/>
        <v>3000.6000000000004</v>
      </c>
      <c r="I257" s="55">
        <f>VLOOKUP(A257,комбинезоны!B:J,8,0)</f>
        <v>0</v>
      </c>
      <c r="J257" s="224">
        <f t="shared" si="45"/>
        <v>0</v>
      </c>
      <c r="K257" s="225">
        <f t="shared" si="46"/>
        <v>0</v>
      </c>
    </row>
    <row r="258" spans="1:11" s="49" customFormat="1" ht="38.25">
      <c r="A258" s="77" t="s">
        <v>354</v>
      </c>
      <c r="B258" s="222" t="s">
        <v>676</v>
      </c>
      <c r="C258" s="160" t="str">
        <f>VLOOKUP($A258,комбинезоны!$B:$J,3,0)</f>
        <v>шт</v>
      </c>
      <c r="D258" s="55">
        <v>1</v>
      </c>
      <c r="E258" s="55">
        <f>VLOOKUP($A258,комбинезоны!$B:$J,4,0)</f>
        <v>25</v>
      </c>
      <c r="F258" s="80">
        <f>VLOOKUP($A258,комбинезоны!$B:$J,5,0)</f>
        <v>33.340000000000003</v>
      </c>
      <c r="G258" s="80">
        <f t="shared" si="43"/>
        <v>33.340000000000003</v>
      </c>
      <c r="H258" s="223">
        <f t="shared" si="44"/>
        <v>3000.6000000000004</v>
      </c>
      <c r="I258" s="55">
        <f>VLOOKUP(A258,комбинезоны!B:J,8,0)</f>
        <v>0</v>
      </c>
      <c r="J258" s="224">
        <f t="shared" si="45"/>
        <v>0</v>
      </c>
      <c r="K258" s="225">
        <f t="shared" si="46"/>
        <v>0</v>
      </c>
    </row>
    <row r="259" spans="1:11" s="49" customFormat="1" ht="38.25">
      <c r="A259" s="77" t="s">
        <v>355</v>
      </c>
      <c r="B259" s="222" t="s">
        <v>677</v>
      </c>
      <c r="C259" s="160" t="str">
        <f>VLOOKUP($A259,комбинезоны!$B:$J,3,0)</f>
        <v>шт</v>
      </c>
      <c r="D259" s="55">
        <v>1</v>
      </c>
      <c r="E259" s="55">
        <f>VLOOKUP($A259,комбинезоны!$B:$J,4,0)</f>
        <v>25</v>
      </c>
      <c r="F259" s="80">
        <f>VLOOKUP($A259,комбинезоны!$B:$J,5,0)</f>
        <v>33.340000000000003</v>
      </c>
      <c r="G259" s="80">
        <f t="shared" si="43"/>
        <v>33.340000000000003</v>
      </c>
      <c r="H259" s="223">
        <f t="shared" si="44"/>
        <v>3000.6000000000004</v>
      </c>
      <c r="I259" s="55">
        <f>VLOOKUP(A259,комбинезоны!B:J,8,0)</f>
        <v>0</v>
      </c>
      <c r="J259" s="224">
        <f t="shared" si="45"/>
        <v>0</v>
      </c>
      <c r="K259" s="225">
        <f t="shared" si="46"/>
        <v>0</v>
      </c>
    </row>
    <row r="260" spans="1:11" s="49" customFormat="1">
      <c r="A260" s="50" t="s">
        <v>356</v>
      </c>
      <c r="B260" s="47"/>
      <c r="C260" s="47"/>
      <c r="D260" s="47"/>
      <c r="E260" s="47"/>
      <c r="F260" s="88"/>
      <c r="G260" s="88"/>
      <c r="H260" s="88"/>
      <c r="I260" s="47"/>
      <c r="J260" s="65"/>
      <c r="K260" s="225">
        <f t="shared" si="46"/>
        <v>0</v>
      </c>
    </row>
    <row r="261" spans="1:11" s="49" customFormat="1" ht="25.5">
      <c r="A261" s="161" t="s">
        <v>357</v>
      </c>
      <c r="B261" s="222" t="s">
        <v>678</v>
      </c>
      <c r="C261" s="160" t="str">
        <f>VLOOKUP($A261,комбинезоны!$B:$J,3,0)</f>
        <v>шт</v>
      </c>
      <c r="D261" s="55">
        <v>1</v>
      </c>
      <c r="E261" s="55">
        <f>VLOOKUP($A261,комбинезоны!$B:$J,4,0)</f>
        <v>25</v>
      </c>
      <c r="F261" s="80">
        <f>VLOOKUP($A261,комбинезоны!$B:$J,5,0)</f>
        <v>8.1999999999999993</v>
      </c>
      <c r="G261" s="80">
        <f t="shared" ref="G261:G296" si="47">ROUND(F261*(1-$G$221),2)</f>
        <v>8.1999999999999993</v>
      </c>
      <c r="H261" s="223">
        <f t="shared" ref="H261:H296" si="48">G261*$H$3</f>
        <v>737.99999999999989</v>
      </c>
      <c r="I261" s="55">
        <f>VLOOKUP(A261,комбинезоны!B:J,8,0)</f>
        <v>0</v>
      </c>
      <c r="J261" s="224">
        <f t="shared" ref="J261:J296" si="49">I261/E261</f>
        <v>0</v>
      </c>
      <c r="K261" s="225">
        <f t="shared" si="46"/>
        <v>0</v>
      </c>
    </row>
    <row r="262" spans="1:11" s="49" customFormat="1" ht="25.5">
      <c r="A262" s="161" t="s">
        <v>359</v>
      </c>
      <c r="B262" s="222" t="s">
        <v>679</v>
      </c>
      <c r="C262" s="160" t="str">
        <f>VLOOKUP($A262,комбинезоны!$B:$J,3,0)</f>
        <v>шт</v>
      </c>
      <c r="D262" s="55">
        <v>1</v>
      </c>
      <c r="E262" s="55">
        <f>VLOOKUP($A262,комбинезоны!$B:$J,4,0)</f>
        <v>25</v>
      </c>
      <c r="F262" s="80">
        <f>VLOOKUP($A262,комбинезоны!$B:$J,5,0)</f>
        <v>8.1999999999999993</v>
      </c>
      <c r="G262" s="80">
        <f t="shared" si="47"/>
        <v>8.1999999999999993</v>
      </c>
      <c r="H262" s="223">
        <f t="shared" si="48"/>
        <v>737.99999999999989</v>
      </c>
      <c r="I262" s="55">
        <f>VLOOKUP(A262,комбинезоны!B:J,8,0)</f>
        <v>0</v>
      </c>
      <c r="J262" s="224">
        <f t="shared" si="49"/>
        <v>0</v>
      </c>
      <c r="K262" s="225">
        <f t="shared" si="46"/>
        <v>0</v>
      </c>
    </row>
    <row r="263" spans="1:11" s="49" customFormat="1" ht="25.5">
      <c r="A263" s="161" t="s">
        <v>360</v>
      </c>
      <c r="B263" s="222" t="s">
        <v>680</v>
      </c>
      <c r="C263" s="160" t="str">
        <f>VLOOKUP($A263,комбинезоны!$B:$J,3,0)</f>
        <v>шт</v>
      </c>
      <c r="D263" s="55">
        <v>1</v>
      </c>
      <c r="E263" s="55">
        <f>VLOOKUP($A263,комбинезоны!$B:$J,4,0)</f>
        <v>25</v>
      </c>
      <c r="F263" s="80">
        <f>VLOOKUP($A263,комбинезоны!$B:$J,5,0)</f>
        <v>8.1999999999999993</v>
      </c>
      <c r="G263" s="80">
        <f t="shared" si="47"/>
        <v>8.1999999999999993</v>
      </c>
      <c r="H263" s="223">
        <f t="shared" si="48"/>
        <v>737.99999999999989</v>
      </c>
      <c r="I263" s="55">
        <f>VLOOKUP(A263,комбинезоны!B:J,8,0)</f>
        <v>0</v>
      </c>
      <c r="J263" s="224">
        <f t="shared" si="49"/>
        <v>0</v>
      </c>
      <c r="K263" s="225">
        <f t="shared" si="46"/>
        <v>0</v>
      </c>
    </row>
    <row r="264" spans="1:11" s="49" customFormat="1" ht="25.5">
      <c r="A264" s="161" t="s">
        <v>361</v>
      </c>
      <c r="B264" s="222" t="s">
        <v>681</v>
      </c>
      <c r="C264" s="160" t="str">
        <f>VLOOKUP($A264,комбинезоны!$B:$J,3,0)</f>
        <v>шт</v>
      </c>
      <c r="D264" s="55">
        <v>1</v>
      </c>
      <c r="E264" s="55">
        <f>VLOOKUP($A264,комбинезоны!$B:$J,4,0)</f>
        <v>25</v>
      </c>
      <c r="F264" s="80">
        <f>VLOOKUP($A264,комбинезоны!$B:$J,5,0)</f>
        <v>8.1999999999999993</v>
      </c>
      <c r="G264" s="80">
        <f t="shared" si="47"/>
        <v>8.1999999999999993</v>
      </c>
      <c r="H264" s="223">
        <f t="shared" si="48"/>
        <v>737.99999999999989</v>
      </c>
      <c r="I264" s="55">
        <f>VLOOKUP(A264,комбинезоны!B:J,8,0)</f>
        <v>0</v>
      </c>
      <c r="J264" s="224">
        <f t="shared" si="49"/>
        <v>0</v>
      </c>
      <c r="K264" s="225">
        <f t="shared" si="46"/>
        <v>0</v>
      </c>
    </row>
    <row r="265" spans="1:11" s="49" customFormat="1" ht="25.5">
      <c r="A265" s="93" t="s">
        <v>368</v>
      </c>
      <c r="B265" s="222" t="s">
        <v>682</v>
      </c>
      <c r="C265" s="160" t="str">
        <f>VLOOKUP($A265,комбинезоны!$B:$J,3,0)</f>
        <v>шт</v>
      </c>
      <c r="D265" s="55">
        <v>1</v>
      </c>
      <c r="E265" s="55">
        <f>VLOOKUP($A265,комбинезоны!$B:$J,4,0)</f>
        <v>50</v>
      </c>
      <c r="F265" s="80">
        <f>VLOOKUP($A265,комбинезоны!$B:$J,5,0)</f>
        <v>2.5499999999999998</v>
      </c>
      <c r="G265" s="80">
        <f t="shared" si="47"/>
        <v>2.5499999999999998</v>
      </c>
      <c r="H265" s="223">
        <f t="shared" si="48"/>
        <v>229.49999999999997</v>
      </c>
      <c r="I265" s="55">
        <f>VLOOKUP(A265,комбинезоны!B:J,8,0)</f>
        <v>0</v>
      </c>
      <c r="J265" s="224">
        <f t="shared" si="49"/>
        <v>0</v>
      </c>
      <c r="K265" s="225">
        <f t="shared" si="46"/>
        <v>0</v>
      </c>
    </row>
    <row r="266" spans="1:11" s="49" customFormat="1" ht="25.5">
      <c r="A266" s="93" t="s">
        <v>370</v>
      </c>
      <c r="B266" s="222" t="s">
        <v>683</v>
      </c>
      <c r="C266" s="160" t="str">
        <f>VLOOKUP($A266,комбинезоны!$B:$J,3,0)</f>
        <v>шт</v>
      </c>
      <c r="D266" s="55">
        <v>1</v>
      </c>
      <c r="E266" s="55">
        <f>VLOOKUP($A266,комбинезоны!$B:$J,4,0)</f>
        <v>50</v>
      </c>
      <c r="F266" s="80">
        <f>VLOOKUP($A266,комбинезоны!$B:$J,5,0)</f>
        <v>2.5499999999999998</v>
      </c>
      <c r="G266" s="80">
        <f t="shared" si="47"/>
        <v>2.5499999999999998</v>
      </c>
      <c r="H266" s="223">
        <f t="shared" si="48"/>
        <v>229.49999999999997</v>
      </c>
      <c r="I266" s="55">
        <f>VLOOKUP(A266,комбинезоны!B:J,8,0)</f>
        <v>0</v>
      </c>
      <c r="J266" s="224">
        <f t="shared" si="49"/>
        <v>0</v>
      </c>
      <c r="K266" s="225">
        <f t="shared" si="46"/>
        <v>0</v>
      </c>
    </row>
    <row r="267" spans="1:11" s="49" customFormat="1" ht="25.5">
      <c r="A267" s="93" t="s">
        <v>371</v>
      </c>
      <c r="B267" s="222" t="s">
        <v>684</v>
      </c>
      <c r="C267" s="160" t="str">
        <f>VLOOKUP($A267,комбинезоны!$B:$J,3,0)</f>
        <v>шт</v>
      </c>
      <c r="D267" s="55">
        <v>1</v>
      </c>
      <c r="E267" s="55">
        <f>VLOOKUP($A267,комбинезоны!$B:$J,4,0)</f>
        <v>50</v>
      </c>
      <c r="F267" s="80">
        <f>VLOOKUP($A267,комбинезоны!$B:$J,5,0)</f>
        <v>2.5499999999999998</v>
      </c>
      <c r="G267" s="80">
        <f t="shared" si="47"/>
        <v>2.5499999999999998</v>
      </c>
      <c r="H267" s="223">
        <f t="shared" si="48"/>
        <v>229.49999999999997</v>
      </c>
      <c r="I267" s="55">
        <f>VLOOKUP(A267,комбинезоны!B:J,8,0)</f>
        <v>0</v>
      </c>
      <c r="J267" s="224">
        <f t="shared" si="49"/>
        <v>0</v>
      </c>
      <c r="K267" s="225">
        <f t="shared" si="46"/>
        <v>0</v>
      </c>
    </row>
    <row r="268" spans="1:11" s="49" customFormat="1" ht="25.5">
      <c r="A268" s="77" t="s">
        <v>372</v>
      </c>
      <c r="B268" s="222" t="s">
        <v>685</v>
      </c>
      <c r="C268" s="160" t="str">
        <f>VLOOKUP($A268,комбинезоны!$B:$J,3,0)</f>
        <v>шт</v>
      </c>
      <c r="D268" s="55">
        <v>1</v>
      </c>
      <c r="E268" s="55">
        <f>VLOOKUP($A268,комбинезоны!$B:$J,4,0)</f>
        <v>50</v>
      </c>
      <c r="F268" s="80">
        <f>VLOOKUP($A268,комбинезоны!$B:$J,5,0)</f>
        <v>5.17</v>
      </c>
      <c r="G268" s="80">
        <f t="shared" si="47"/>
        <v>5.17</v>
      </c>
      <c r="H268" s="223">
        <f t="shared" si="48"/>
        <v>465.3</v>
      </c>
      <c r="I268" s="55">
        <f>VLOOKUP(A268,комбинезоны!B:J,8,0)</f>
        <v>0</v>
      </c>
      <c r="J268" s="224">
        <f t="shared" si="49"/>
        <v>0</v>
      </c>
      <c r="K268" s="225">
        <f t="shared" si="46"/>
        <v>0</v>
      </c>
    </row>
    <row r="269" spans="1:11" s="49" customFormat="1" ht="25.5">
      <c r="A269" s="77" t="s">
        <v>374</v>
      </c>
      <c r="B269" s="222" t="s">
        <v>686</v>
      </c>
      <c r="C269" s="160" t="str">
        <f>VLOOKUP($A269,комбинезоны!$B:$J,3,0)</f>
        <v>шт</v>
      </c>
      <c r="D269" s="55">
        <v>1</v>
      </c>
      <c r="E269" s="55">
        <f>VLOOKUP($A269,комбинезоны!$B:$J,4,0)</f>
        <v>50</v>
      </c>
      <c r="F269" s="80">
        <f>VLOOKUP($A269,комбинезоны!$B:$J,5,0)</f>
        <v>5.17</v>
      </c>
      <c r="G269" s="80">
        <f t="shared" si="47"/>
        <v>5.17</v>
      </c>
      <c r="H269" s="223">
        <f t="shared" si="48"/>
        <v>465.3</v>
      </c>
      <c r="I269" s="55">
        <f>VLOOKUP(A269,комбинезоны!B:J,8,0)</f>
        <v>0</v>
      </c>
      <c r="J269" s="224">
        <f t="shared" si="49"/>
        <v>0</v>
      </c>
      <c r="K269" s="225">
        <f t="shared" si="46"/>
        <v>0</v>
      </c>
    </row>
    <row r="270" spans="1:11" s="49" customFormat="1" ht="25.5">
      <c r="A270" s="77" t="s">
        <v>375</v>
      </c>
      <c r="B270" s="222" t="s">
        <v>687</v>
      </c>
      <c r="C270" s="160" t="str">
        <f>VLOOKUP($A270,комбинезоны!$B:$J,3,0)</f>
        <v>шт</v>
      </c>
      <c r="D270" s="55">
        <v>1</v>
      </c>
      <c r="E270" s="55">
        <f>VLOOKUP($A270,комбинезоны!$B:$J,4,0)</f>
        <v>50</v>
      </c>
      <c r="F270" s="80">
        <f>VLOOKUP($A270,комбинезоны!$B:$J,5,0)</f>
        <v>5.17</v>
      </c>
      <c r="G270" s="80">
        <f t="shared" si="47"/>
        <v>5.17</v>
      </c>
      <c r="H270" s="223">
        <f t="shared" si="48"/>
        <v>465.3</v>
      </c>
      <c r="I270" s="55">
        <f>VLOOKUP(A270,комбинезоны!B:J,8,0)</f>
        <v>0</v>
      </c>
      <c r="J270" s="224">
        <f t="shared" si="49"/>
        <v>0</v>
      </c>
      <c r="K270" s="225">
        <f t="shared" si="46"/>
        <v>0</v>
      </c>
    </row>
    <row r="271" spans="1:11" s="49" customFormat="1" ht="25.5">
      <c r="A271" s="77" t="s">
        <v>376</v>
      </c>
      <c r="B271" s="222" t="s">
        <v>688</v>
      </c>
      <c r="C271" s="160" t="str">
        <f>VLOOKUP($A271,комбинезоны!$B:$J,3,0)</f>
        <v>шт</v>
      </c>
      <c r="D271" s="55">
        <v>1</v>
      </c>
      <c r="E271" s="55">
        <f>VLOOKUP($A271,комбинезоны!$B:$J,4,0)</f>
        <v>50</v>
      </c>
      <c r="F271" s="80">
        <f>VLOOKUP($A271,комбинезоны!$B:$J,5,0)</f>
        <v>5.17</v>
      </c>
      <c r="G271" s="80">
        <f t="shared" si="47"/>
        <v>5.17</v>
      </c>
      <c r="H271" s="223">
        <f t="shared" si="48"/>
        <v>465.3</v>
      </c>
      <c r="I271" s="55">
        <f>VLOOKUP(A271,комбинезоны!B:J,8,0)</f>
        <v>0</v>
      </c>
      <c r="J271" s="224">
        <f t="shared" si="49"/>
        <v>0</v>
      </c>
      <c r="K271" s="225">
        <f t="shared" si="46"/>
        <v>0</v>
      </c>
    </row>
    <row r="272" spans="1:11" s="49" customFormat="1" ht="25.5">
      <c r="A272" s="77" t="s">
        <v>377</v>
      </c>
      <c r="B272" s="222" t="s">
        <v>689</v>
      </c>
      <c r="C272" s="160" t="str">
        <f>VLOOKUP($A272,комбинезоны!$B:$J,3,0)</f>
        <v>шт</v>
      </c>
      <c r="D272" s="55">
        <v>1</v>
      </c>
      <c r="E272" s="55">
        <f>VLOOKUP($A272,комбинезоны!$B:$J,4,0)</f>
        <v>50</v>
      </c>
      <c r="F272" s="80">
        <f>VLOOKUP($A272,комбинезоны!$B:$J,5,0)</f>
        <v>5.17</v>
      </c>
      <c r="G272" s="80">
        <f t="shared" si="47"/>
        <v>5.17</v>
      </c>
      <c r="H272" s="223">
        <f t="shared" si="48"/>
        <v>465.3</v>
      </c>
      <c r="I272" s="55">
        <f>VLOOKUP(A272,комбинезоны!B:J,8,0)</f>
        <v>0</v>
      </c>
      <c r="J272" s="224">
        <f t="shared" si="49"/>
        <v>0</v>
      </c>
      <c r="K272" s="225">
        <f t="shared" si="46"/>
        <v>0</v>
      </c>
    </row>
    <row r="273" spans="1:26" s="49" customFormat="1" ht="25.5">
      <c r="A273" s="77" t="s">
        <v>378</v>
      </c>
      <c r="B273" s="222" t="s">
        <v>690</v>
      </c>
      <c r="C273" s="160" t="str">
        <f>VLOOKUP($A273,комбинезоны!$B:$J,3,0)</f>
        <v>шт</v>
      </c>
      <c r="D273" s="55">
        <v>1</v>
      </c>
      <c r="E273" s="55">
        <f>VLOOKUP($A273,комбинезоны!$B:$J,4,0)</f>
        <v>50</v>
      </c>
      <c r="F273" s="80">
        <f>VLOOKUP($A273,комбинезоны!$B:$J,5,0)</f>
        <v>5.33</v>
      </c>
      <c r="G273" s="80">
        <f t="shared" si="47"/>
        <v>5.33</v>
      </c>
      <c r="H273" s="223">
        <f t="shared" si="48"/>
        <v>479.7</v>
      </c>
      <c r="I273" s="55">
        <f>VLOOKUP(A273,комбинезоны!B:J,8,0)</f>
        <v>0</v>
      </c>
      <c r="J273" s="224">
        <f t="shared" si="49"/>
        <v>0</v>
      </c>
      <c r="K273" s="225">
        <f t="shared" si="46"/>
        <v>0</v>
      </c>
    </row>
    <row r="274" spans="1:26" ht="25.5">
      <c r="A274" s="77" t="s">
        <v>380</v>
      </c>
      <c r="B274" s="222" t="s">
        <v>691</v>
      </c>
      <c r="C274" s="160" t="str">
        <f>VLOOKUP($A274,комбинезоны!$B:$J,3,0)</f>
        <v>шт</v>
      </c>
      <c r="D274" s="55">
        <v>1</v>
      </c>
      <c r="E274" s="55">
        <f>VLOOKUP($A274,комбинезоны!$B:$J,4,0)</f>
        <v>50</v>
      </c>
      <c r="F274" s="80">
        <f>VLOOKUP($A274,комбинезоны!$B:$J,5,0)</f>
        <v>5.33</v>
      </c>
      <c r="G274" s="80">
        <f t="shared" si="47"/>
        <v>5.33</v>
      </c>
      <c r="H274" s="223">
        <f t="shared" si="48"/>
        <v>479.7</v>
      </c>
      <c r="I274" s="55">
        <f>VLOOKUP(A274,комбинезоны!B:J,8,0)</f>
        <v>0</v>
      </c>
      <c r="J274" s="224">
        <f t="shared" si="49"/>
        <v>0</v>
      </c>
      <c r="K274" s="225">
        <f t="shared" si="46"/>
        <v>0</v>
      </c>
    </row>
    <row r="275" spans="1:26" ht="25.5">
      <c r="A275" s="77" t="s">
        <v>381</v>
      </c>
      <c r="B275" s="222" t="s">
        <v>692</v>
      </c>
      <c r="C275" s="160" t="str">
        <f>VLOOKUP($A275,комбинезоны!$B:$J,3,0)</f>
        <v>шт</v>
      </c>
      <c r="D275" s="55">
        <v>1</v>
      </c>
      <c r="E275" s="55">
        <f>VLOOKUP($A275,комбинезоны!$B:$J,4,0)</f>
        <v>50</v>
      </c>
      <c r="F275" s="80">
        <f>VLOOKUP($A275,комбинезоны!$B:$J,5,0)</f>
        <v>5.33</v>
      </c>
      <c r="G275" s="80">
        <f t="shared" si="47"/>
        <v>5.33</v>
      </c>
      <c r="H275" s="223">
        <f t="shared" si="48"/>
        <v>479.7</v>
      </c>
      <c r="I275" s="55">
        <f>VLOOKUP(A275,комбинезоны!B:J,8,0)</f>
        <v>0</v>
      </c>
      <c r="J275" s="224">
        <f t="shared" si="49"/>
        <v>0</v>
      </c>
      <c r="K275" s="225">
        <f t="shared" si="46"/>
        <v>0</v>
      </c>
    </row>
    <row r="276" spans="1:26" ht="25.5">
      <c r="A276" s="77" t="s">
        <v>382</v>
      </c>
      <c r="B276" s="222" t="s">
        <v>693</v>
      </c>
      <c r="C276" s="160" t="str">
        <f>VLOOKUP($A276,комбинезоны!$B:$J,3,0)</f>
        <v>шт</v>
      </c>
      <c r="D276" s="55">
        <v>1</v>
      </c>
      <c r="E276" s="55">
        <f>VLOOKUP($A276,комбинезоны!$B:$J,4,0)</f>
        <v>50</v>
      </c>
      <c r="F276" s="80">
        <f>VLOOKUP($A276,комбинезоны!$B:$J,5,0)</f>
        <v>5.33</v>
      </c>
      <c r="G276" s="80">
        <f t="shared" si="47"/>
        <v>5.33</v>
      </c>
      <c r="H276" s="223">
        <f t="shared" si="48"/>
        <v>479.7</v>
      </c>
      <c r="I276" s="55">
        <f>VLOOKUP(A276,комбинезоны!B:J,8,0)</f>
        <v>0</v>
      </c>
      <c r="J276" s="224">
        <f t="shared" si="49"/>
        <v>0</v>
      </c>
      <c r="K276" s="225">
        <f t="shared" si="46"/>
        <v>0</v>
      </c>
    </row>
    <row r="277" spans="1:26" ht="25.5">
      <c r="A277" s="77" t="s">
        <v>383</v>
      </c>
      <c r="B277" s="222" t="s">
        <v>694</v>
      </c>
      <c r="C277" s="160" t="str">
        <f>VLOOKUP($A277,комбинезоны!$B:$J,3,0)</f>
        <v>шт</v>
      </c>
      <c r="D277" s="55">
        <v>1</v>
      </c>
      <c r="E277" s="55">
        <f>VLOOKUP($A277,комбинезоны!$B:$J,4,0)</f>
        <v>50</v>
      </c>
      <c r="F277" s="80">
        <f>VLOOKUP($A277,комбинезоны!$B:$J,5,0)</f>
        <v>5.33</v>
      </c>
      <c r="G277" s="80">
        <f t="shared" si="47"/>
        <v>5.33</v>
      </c>
      <c r="H277" s="223">
        <f t="shared" si="48"/>
        <v>479.7</v>
      </c>
      <c r="I277" s="55">
        <f>VLOOKUP(A277,комбинезоны!B:J,8,0)</f>
        <v>0</v>
      </c>
      <c r="J277" s="224">
        <f t="shared" si="49"/>
        <v>0</v>
      </c>
      <c r="K277" s="225">
        <f t="shared" si="46"/>
        <v>0</v>
      </c>
    </row>
    <row r="278" spans="1:26" ht="25.5">
      <c r="A278" s="77" t="s">
        <v>384</v>
      </c>
      <c r="B278" s="222" t="s">
        <v>695</v>
      </c>
      <c r="C278" s="160" t="str">
        <f>VLOOKUP($A278,комбинезоны!$B:$J,3,0)</f>
        <v>шт</v>
      </c>
      <c r="D278" s="55">
        <v>1</v>
      </c>
      <c r="E278" s="55">
        <f>VLOOKUP($A278,комбинезоны!$B:$J,4,0)</f>
        <v>50</v>
      </c>
      <c r="F278" s="80">
        <f>VLOOKUP($A278,комбинезоны!$B:$J,5,0)</f>
        <v>5.33</v>
      </c>
      <c r="G278" s="80">
        <f t="shared" si="47"/>
        <v>5.33</v>
      </c>
      <c r="H278" s="223">
        <f t="shared" si="48"/>
        <v>479.7</v>
      </c>
      <c r="I278" s="55">
        <f>VLOOKUP(A278,комбинезоны!B:J,8,0)</f>
        <v>0</v>
      </c>
      <c r="J278" s="224">
        <f t="shared" si="49"/>
        <v>0</v>
      </c>
      <c r="K278" s="225">
        <f t="shared" si="46"/>
        <v>0</v>
      </c>
    </row>
    <row r="279" spans="1:26" ht="25.5">
      <c r="A279" s="77" t="s">
        <v>386</v>
      </c>
      <c r="B279" s="222" t="s">
        <v>696</v>
      </c>
      <c r="C279" s="160" t="str">
        <f>VLOOKUP($A279,комбинезоны!$B:$J,3,0)</f>
        <v>шт</v>
      </c>
      <c r="D279" s="55">
        <v>1</v>
      </c>
      <c r="E279" s="55">
        <f>VLOOKUP($A279,комбинезоны!$B:$J,4,0)</f>
        <v>50</v>
      </c>
      <c r="F279" s="80">
        <f>VLOOKUP($A279,комбинезоны!$B:$J,5,0)</f>
        <v>5.33</v>
      </c>
      <c r="G279" s="80">
        <f t="shared" si="47"/>
        <v>5.33</v>
      </c>
      <c r="H279" s="223">
        <f t="shared" si="48"/>
        <v>479.7</v>
      </c>
      <c r="I279" s="55">
        <f>VLOOKUP(A279,комбинезоны!B:J,8,0)</f>
        <v>0</v>
      </c>
      <c r="J279" s="224">
        <f t="shared" si="49"/>
        <v>0</v>
      </c>
      <c r="K279" s="225">
        <f t="shared" si="46"/>
        <v>0</v>
      </c>
    </row>
    <row r="280" spans="1:26" ht="25.5">
      <c r="A280" s="77" t="s">
        <v>387</v>
      </c>
      <c r="B280" s="222" t="s">
        <v>697</v>
      </c>
      <c r="C280" s="160" t="str">
        <f>VLOOKUP($A280,комбинезоны!$B:$J,3,0)</f>
        <v>шт</v>
      </c>
      <c r="D280" s="55">
        <v>1</v>
      </c>
      <c r="E280" s="55">
        <f>VLOOKUP($A280,комбинезоны!$B:$J,4,0)</f>
        <v>50</v>
      </c>
      <c r="F280" s="80">
        <f>VLOOKUP($A280,комбинезоны!$B:$J,5,0)</f>
        <v>5.33</v>
      </c>
      <c r="G280" s="80">
        <f t="shared" si="47"/>
        <v>5.33</v>
      </c>
      <c r="H280" s="223">
        <f t="shared" si="48"/>
        <v>479.7</v>
      </c>
      <c r="I280" s="55">
        <f>VLOOKUP(A280,комбинезоны!B:J,8,0)</f>
        <v>0</v>
      </c>
      <c r="J280" s="224">
        <f t="shared" si="49"/>
        <v>0</v>
      </c>
      <c r="K280" s="225">
        <f t="shared" si="46"/>
        <v>0</v>
      </c>
    </row>
    <row r="281" spans="1:26" ht="25.5">
      <c r="A281" s="77" t="s">
        <v>388</v>
      </c>
      <c r="B281" s="222" t="s">
        <v>698</v>
      </c>
      <c r="C281" s="160" t="str">
        <f>VLOOKUP($A281,комбинезоны!$B:$J,3,0)</f>
        <v>шт</v>
      </c>
      <c r="D281" s="55">
        <v>1</v>
      </c>
      <c r="E281" s="55">
        <f>VLOOKUP($A281,комбинезоны!$B:$J,4,0)</f>
        <v>50</v>
      </c>
      <c r="F281" s="80">
        <f>VLOOKUP($A281,комбинезоны!$B:$J,5,0)</f>
        <v>5.33</v>
      </c>
      <c r="G281" s="80">
        <f t="shared" si="47"/>
        <v>5.33</v>
      </c>
      <c r="H281" s="223">
        <f t="shared" si="48"/>
        <v>479.7</v>
      </c>
      <c r="I281" s="55">
        <f>VLOOKUP(A281,комбинезоны!B:J,8,0)</f>
        <v>0</v>
      </c>
      <c r="J281" s="224">
        <f t="shared" si="49"/>
        <v>0</v>
      </c>
      <c r="K281" s="225">
        <f t="shared" si="46"/>
        <v>0</v>
      </c>
    </row>
    <row r="282" spans="1:26" ht="25.5">
      <c r="A282" s="77" t="s">
        <v>389</v>
      </c>
      <c r="B282" s="222" t="s">
        <v>699</v>
      </c>
      <c r="C282" s="160" t="str">
        <f>VLOOKUP($A282,комбинезоны!$B:$J,3,0)</f>
        <v>шт</v>
      </c>
      <c r="D282" s="55">
        <v>1</v>
      </c>
      <c r="E282" s="55">
        <f>VLOOKUP($A282,комбинезоны!$B:$J,4,0)</f>
        <v>50</v>
      </c>
      <c r="F282" s="80">
        <f>VLOOKUP($A282,комбинезоны!$B:$J,5,0)</f>
        <v>5.33</v>
      </c>
      <c r="G282" s="80">
        <f t="shared" si="47"/>
        <v>5.33</v>
      </c>
      <c r="H282" s="223">
        <f t="shared" si="48"/>
        <v>479.7</v>
      </c>
      <c r="I282" s="55">
        <f>VLOOKUP(A282,комбинезоны!B:J,8,0)</f>
        <v>0</v>
      </c>
      <c r="J282" s="224">
        <f t="shared" si="49"/>
        <v>0</v>
      </c>
      <c r="K282" s="225">
        <f t="shared" si="46"/>
        <v>0</v>
      </c>
    </row>
    <row r="283" spans="1:26" ht="25.5">
      <c r="A283" s="77" t="s">
        <v>390</v>
      </c>
      <c r="B283" s="222" t="s">
        <v>700</v>
      </c>
      <c r="C283" s="160" t="str">
        <f>VLOOKUP($A283,комбинезоны!$B:$J,3,0)</f>
        <v>шт</v>
      </c>
      <c r="D283" s="55">
        <v>1</v>
      </c>
      <c r="E283" s="55">
        <f>VLOOKUP($A283,комбинезоны!$B:$J,4,0)</f>
        <v>50</v>
      </c>
      <c r="F283" s="80">
        <f>VLOOKUP($A283,комбинезоны!$B:$J,5,0)</f>
        <v>5.5</v>
      </c>
      <c r="G283" s="80">
        <f t="shared" si="47"/>
        <v>5.5</v>
      </c>
      <c r="H283" s="223">
        <f t="shared" si="48"/>
        <v>495</v>
      </c>
      <c r="I283" s="55">
        <f>VLOOKUP(A283,комбинезоны!B:J,8,0)</f>
        <v>0</v>
      </c>
      <c r="J283" s="224">
        <f t="shared" si="49"/>
        <v>0</v>
      </c>
      <c r="K283" s="225">
        <f t="shared" si="46"/>
        <v>0</v>
      </c>
    </row>
    <row r="284" spans="1:26" s="49" customFormat="1" ht="25.5">
      <c r="A284" s="77" t="s">
        <v>392</v>
      </c>
      <c r="B284" s="222" t="s">
        <v>701</v>
      </c>
      <c r="C284" s="160" t="str">
        <f>VLOOKUP($A284,комбинезоны!$B:$J,3,0)</f>
        <v>шт</v>
      </c>
      <c r="D284" s="55">
        <v>1</v>
      </c>
      <c r="E284" s="55">
        <f>VLOOKUP($A284,комбинезоны!$B:$J,4,0)</f>
        <v>50</v>
      </c>
      <c r="F284" s="80">
        <f>VLOOKUP($A284,комбинезоны!$B:$J,5,0)</f>
        <v>5.5</v>
      </c>
      <c r="G284" s="80">
        <f t="shared" si="47"/>
        <v>5.5</v>
      </c>
      <c r="H284" s="223">
        <f t="shared" si="48"/>
        <v>495</v>
      </c>
      <c r="I284" s="55">
        <f>VLOOKUP(A284,комбинезоны!B:J,8,0)</f>
        <v>0</v>
      </c>
      <c r="J284" s="224">
        <f t="shared" si="49"/>
        <v>0</v>
      </c>
      <c r="K284" s="220"/>
      <c r="L284" s="31"/>
      <c r="M284" s="31"/>
      <c r="N284" s="31"/>
      <c r="O284" s="31"/>
      <c r="P284" s="31"/>
      <c r="Q284" s="31"/>
      <c r="R284" s="31"/>
      <c r="S284" s="31"/>
      <c r="T284" s="31"/>
      <c r="U284" s="31"/>
      <c r="V284" s="31"/>
      <c r="W284" s="31"/>
      <c r="X284" s="31"/>
      <c r="Y284" s="31"/>
      <c r="Z284" s="31"/>
    </row>
    <row r="285" spans="1:26" ht="25.5">
      <c r="A285" s="77" t="s">
        <v>393</v>
      </c>
      <c r="B285" s="222" t="s">
        <v>702</v>
      </c>
      <c r="C285" s="160" t="str">
        <f>VLOOKUP($A285,комбинезоны!$B:$J,3,0)</f>
        <v>шт</v>
      </c>
      <c r="D285" s="55">
        <v>1</v>
      </c>
      <c r="E285" s="55">
        <f>VLOOKUP($A285,комбинезоны!$B:$J,4,0)</f>
        <v>50</v>
      </c>
      <c r="F285" s="80">
        <f>VLOOKUP($A285,комбинезоны!$B:$J,5,0)</f>
        <v>5.5</v>
      </c>
      <c r="G285" s="80">
        <f t="shared" si="47"/>
        <v>5.5</v>
      </c>
      <c r="H285" s="223">
        <f t="shared" si="48"/>
        <v>495</v>
      </c>
      <c r="I285" s="55">
        <f>VLOOKUP(A285,комбинезоны!B:J,8,0)</f>
        <v>0</v>
      </c>
      <c r="J285" s="224">
        <f t="shared" si="49"/>
        <v>0</v>
      </c>
      <c r="K285" s="225">
        <f>G298*I298</f>
        <v>0</v>
      </c>
    </row>
    <row r="286" spans="1:26" ht="25.5">
      <c r="A286" s="77" t="s">
        <v>394</v>
      </c>
      <c r="B286" s="222" t="s">
        <v>703</v>
      </c>
      <c r="C286" s="160" t="str">
        <f>VLOOKUP($A286,комбинезоны!$B:$J,3,0)</f>
        <v>шт</v>
      </c>
      <c r="D286" s="55">
        <v>1</v>
      </c>
      <c r="E286" s="55">
        <f>VLOOKUP($A286,комбинезоны!$B:$J,4,0)</f>
        <v>50</v>
      </c>
      <c r="F286" s="80">
        <f>VLOOKUP($A286,комбинезоны!$B:$J,5,0)</f>
        <v>5.5</v>
      </c>
      <c r="G286" s="80">
        <f t="shared" si="47"/>
        <v>5.5</v>
      </c>
      <c r="H286" s="223">
        <f t="shared" si="48"/>
        <v>495</v>
      </c>
      <c r="I286" s="55">
        <f>VLOOKUP(A286,комбинезоны!B:J,8,0)</f>
        <v>0</v>
      </c>
      <c r="J286" s="224">
        <f t="shared" si="49"/>
        <v>0</v>
      </c>
      <c r="K286" s="225">
        <f>G299*I299</f>
        <v>0</v>
      </c>
    </row>
    <row r="287" spans="1:26" ht="25.5">
      <c r="A287" s="77" t="s">
        <v>395</v>
      </c>
      <c r="B287" s="222" t="s">
        <v>704</v>
      </c>
      <c r="C287" s="160" t="str">
        <f>VLOOKUP($A287,комбинезоны!$B:$J,3,0)</f>
        <v>шт</v>
      </c>
      <c r="D287" s="55">
        <v>1</v>
      </c>
      <c r="E287" s="55">
        <f>VLOOKUP($A287,комбинезоны!$B:$J,4,0)</f>
        <v>50</v>
      </c>
      <c r="F287" s="80">
        <f>VLOOKUP($A287,комбинезоны!$B:$J,5,0)</f>
        <v>5.5</v>
      </c>
      <c r="G287" s="80">
        <f t="shared" si="47"/>
        <v>5.5</v>
      </c>
      <c r="H287" s="223">
        <f t="shared" si="48"/>
        <v>495</v>
      </c>
      <c r="I287" s="55">
        <f>VLOOKUP(A287,комбинезоны!B:J,8,0)</f>
        <v>0</v>
      </c>
      <c r="J287" s="224">
        <f t="shared" si="49"/>
        <v>0</v>
      </c>
      <c r="K287" s="225">
        <f>G300*I300</f>
        <v>0</v>
      </c>
    </row>
    <row r="288" spans="1:26" ht="25.5">
      <c r="A288" s="237" t="s">
        <v>396</v>
      </c>
      <c r="B288" s="238" t="s">
        <v>705</v>
      </c>
      <c r="C288" s="160" t="str">
        <f>VLOOKUP($A288,комбинезоны!$B:$J,3,0)</f>
        <v>шт</v>
      </c>
      <c r="D288" s="55">
        <v>1</v>
      </c>
      <c r="E288" s="55">
        <f>VLOOKUP($A288,комбинезоны!$B:$J,4,0)</f>
        <v>50</v>
      </c>
      <c r="F288" s="80">
        <f>VLOOKUP($A288,комбинезоны!$B:$J,5,0)</f>
        <v>5.04</v>
      </c>
      <c r="G288" s="80">
        <f t="shared" si="47"/>
        <v>5.04</v>
      </c>
      <c r="H288" s="223">
        <f t="shared" si="48"/>
        <v>453.6</v>
      </c>
      <c r="I288" s="55">
        <f>VLOOKUP(A288,комбинезоны!B:J,8,0)</f>
        <v>0</v>
      </c>
      <c r="J288" s="224">
        <f t="shared" si="49"/>
        <v>0</v>
      </c>
      <c r="K288" s="225">
        <f>G301*I301</f>
        <v>0</v>
      </c>
    </row>
    <row r="289" spans="1:26" ht="25.5">
      <c r="A289" s="237" t="s">
        <v>398</v>
      </c>
      <c r="B289" s="238" t="s">
        <v>706</v>
      </c>
      <c r="C289" s="160" t="str">
        <f>VLOOKUP($A289,комбинезоны!$B:$J,3,0)</f>
        <v>шт</v>
      </c>
      <c r="D289" s="55">
        <v>1</v>
      </c>
      <c r="E289" s="55">
        <f>VLOOKUP($A289,комбинезоны!$B:$J,4,0)</f>
        <v>50</v>
      </c>
      <c r="F289" s="80">
        <f>VLOOKUP($A289,комбинезоны!$B:$J,5,0)</f>
        <v>5.04</v>
      </c>
      <c r="G289" s="80">
        <f t="shared" si="47"/>
        <v>5.04</v>
      </c>
      <c r="H289" s="223">
        <f t="shared" si="48"/>
        <v>453.6</v>
      </c>
      <c r="I289" s="55">
        <f>VLOOKUP(A289,комбинезоны!B:J,8,0)</f>
        <v>0</v>
      </c>
      <c r="J289" s="224">
        <f t="shared" si="49"/>
        <v>0</v>
      </c>
      <c r="K289" s="225"/>
    </row>
    <row r="290" spans="1:26" ht="25.5">
      <c r="A290" s="237" t="s">
        <v>399</v>
      </c>
      <c r="B290" s="238" t="s">
        <v>707</v>
      </c>
      <c r="C290" s="160" t="str">
        <f>VLOOKUP($A290,комбинезоны!$B:$J,3,0)</f>
        <v>шт</v>
      </c>
      <c r="D290" s="55">
        <v>1</v>
      </c>
      <c r="E290" s="55">
        <f>VLOOKUP($A290,комбинезоны!$B:$J,4,0)</f>
        <v>50</v>
      </c>
      <c r="F290" s="80">
        <f>VLOOKUP($A290,комбинезоны!$B:$J,5,0)</f>
        <v>5.04</v>
      </c>
      <c r="G290" s="80">
        <f t="shared" si="47"/>
        <v>5.04</v>
      </c>
      <c r="H290" s="223">
        <f t="shared" si="48"/>
        <v>453.6</v>
      </c>
      <c r="I290" s="55">
        <f>VLOOKUP(A290,комбинезоны!B:J,8,0)</f>
        <v>0</v>
      </c>
      <c r="J290" s="224">
        <f t="shared" si="49"/>
        <v>0</v>
      </c>
      <c r="K290" s="225">
        <f>G303*I303</f>
        <v>0</v>
      </c>
    </row>
    <row r="291" spans="1:26" s="49" customFormat="1" ht="25.5">
      <c r="A291" s="237" t="s">
        <v>400</v>
      </c>
      <c r="B291" s="238" t="s">
        <v>708</v>
      </c>
      <c r="C291" s="160" t="str">
        <f>VLOOKUP($A291,комбинезоны!$B:$J,3,0)</f>
        <v>шт</v>
      </c>
      <c r="D291" s="55">
        <v>1</v>
      </c>
      <c r="E291" s="55">
        <f>VLOOKUP($A291,комбинезоны!$B:$J,4,0)</f>
        <v>50</v>
      </c>
      <c r="F291" s="80">
        <f>VLOOKUP($A291,комбинезоны!$B:$J,5,0)</f>
        <v>5.04</v>
      </c>
      <c r="G291" s="80">
        <f t="shared" si="47"/>
        <v>5.04</v>
      </c>
      <c r="H291" s="223">
        <f t="shared" si="48"/>
        <v>453.6</v>
      </c>
      <c r="I291" s="55">
        <f>VLOOKUP(A291,комбинезоны!B:J,8,0)</f>
        <v>0</v>
      </c>
      <c r="J291" s="224">
        <f t="shared" si="49"/>
        <v>0</v>
      </c>
      <c r="K291" s="220"/>
      <c r="L291" s="31"/>
      <c r="M291" s="31"/>
      <c r="N291" s="31"/>
      <c r="O291" s="31"/>
      <c r="P291" s="31"/>
      <c r="Q291" s="31"/>
      <c r="R291" s="31"/>
      <c r="S291" s="31"/>
      <c r="T291" s="31"/>
      <c r="U291" s="31"/>
      <c r="V291" s="31"/>
      <c r="W291" s="31"/>
      <c r="X291" s="31"/>
      <c r="Y291" s="31"/>
      <c r="Z291" s="31"/>
    </row>
    <row r="292" spans="1:26" s="49" customFormat="1" ht="25.5">
      <c r="A292" s="237" t="s">
        <v>401</v>
      </c>
      <c r="B292" s="238" t="s">
        <v>709</v>
      </c>
      <c r="C292" s="160" t="str">
        <f>VLOOKUP($A292,комбинезоны!$B:$J,3,0)</f>
        <v>шт</v>
      </c>
      <c r="D292" s="55">
        <v>1</v>
      </c>
      <c r="E292" s="55">
        <f>VLOOKUP($A292,комбинезоны!$B:$J,4,0)</f>
        <v>50</v>
      </c>
      <c r="F292" s="80">
        <f>VLOOKUP($A292,комбинезоны!$B:$J,5,0)</f>
        <v>5.04</v>
      </c>
      <c r="G292" s="80">
        <f t="shared" si="47"/>
        <v>5.04</v>
      </c>
      <c r="H292" s="223">
        <f t="shared" si="48"/>
        <v>453.6</v>
      </c>
      <c r="I292" s="55">
        <f>VLOOKUP(A292,комбинезоны!B:J,8,0)</f>
        <v>0</v>
      </c>
      <c r="J292" s="224">
        <f t="shared" si="49"/>
        <v>0</v>
      </c>
      <c r="K292" s="221"/>
      <c r="L292" s="31"/>
      <c r="M292" s="31"/>
      <c r="N292" s="31"/>
      <c r="O292" s="31"/>
      <c r="P292" s="31"/>
      <c r="Q292" s="31"/>
      <c r="R292" s="31"/>
      <c r="S292" s="31"/>
      <c r="T292" s="31"/>
      <c r="U292" s="31"/>
      <c r="V292" s="31"/>
      <c r="W292" s="31"/>
      <c r="X292" s="31"/>
      <c r="Y292" s="31"/>
      <c r="Z292" s="31"/>
    </row>
    <row r="293" spans="1:26" s="49" customFormat="1" ht="25.5">
      <c r="A293" s="237" t="s">
        <v>402</v>
      </c>
      <c r="B293" s="227" t="s">
        <v>710</v>
      </c>
      <c r="C293" s="160" t="str">
        <f>VLOOKUP($A293,комбинезоны!$B:$J,3,0)</f>
        <v>шт</v>
      </c>
      <c r="D293" s="55">
        <v>1</v>
      </c>
      <c r="E293" s="55">
        <f>VLOOKUP($A293,комбинезоны!$B:$J,4,0)</f>
        <v>20</v>
      </c>
      <c r="F293" s="80">
        <f>VLOOKUP($A293,комбинезоны!$B:$J,5,0)</f>
        <v>14.2</v>
      </c>
      <c r="G293" s="80">
        <f t="shared" si="47"/>
        <v>14.2</v>
      </c>
      <c r="H293" s="223">
        <f t="shared" si="48"/>
        <v>1278</v>
      </c>
      <c r="I293" s="55">
        <f>VLOOKUP(A293,комбинезоны!B:J,8,0)</f>
        <v>0</v>
      </c>
      <c r="J293" s="224">
        <f t="shared" si="49"/>
        <v>0</v>
      </c>
      <c r="K293" s="221"/>
      <c r="L293" s="31"/>
      <c r="M293" s="31"/>
      <c r="N293" s="31"/>
      <c r="O293" s="31"/>
      <c r="P293" s="31"/>
      <c r="Q293" s="31"/>
      <c r="R293" s="31"/>
      <c r="S293" s="31"/>
      <c r="T293" s="31"/>
      <c r="U293" s="31"/>
      <c r="V293" s="31"/>
      <c r="W293" s="31"/>
      <c r="X293" s="31"/>
      <c r="Y293" s="31"/>
      <c r="Z293" s="31"/>
    </row>
    <row r="294" spans="1:26" s="49" customFormat="1" ht="25.5">
      <c r="A294" s="237" t="s">
        <v>404</v>
      </c>
      <c r="B294" s="227" t="s">
        <v>711</v>
      </c>
      <c r="C294" s="160" t="str">
        <f>VLOOKUP($A294,комбинезоны!$B:$J,3,0)</f>
        <v>шт</v>
      </c>
      <c r="D294" s="55">
        <v>1</v>
      </c>
      <c r="E294" s="55">
        <f>VLOOKUP($A294,комбинезоны!$B:$J,4,0)</f>
        <v>20</v>
      </c>
      <c r="F294" s="80">
        <f>VLOOKUP($A294,комбинезоны!$B:$J,5,0)</f>
        <v>14.2</v>
      </c>
      <c r="G294" s="80">
        <f t="shared" si="47"/>
        <v>14.2</v>
      </c>
      <c r="H294" s="223">
        <f t="shared" si="48"/>
        <v>1278</v>
      </c>
      <c r="I294" s="55">
        <f>VLOOKUP(A294,комбинезоны!B:J,8,0)</f>
        <v>0</v>
      </c>
      <c r="J294" s="224">
        <f t="shared" si="49"/>
        <v>0</v>
      </c>
      <c r="K294" s="221"/>
      <c r="L294" s="31"/>
      <c r="M294" s="31"/>
      <c r="N294" s="31"/>
      <c r="O294" s="31"/>
      <c r="P294" s="31"/>
      <c r="Q294" s="31"/>
      <c r="R294" s="31"/>
      <c r="S294" s="31"/>
      <c r="T294" s="31"/>
      <c r="U294" s="31"/>
      <c r="V294" s="31"/>
      <c r="W294" s="31"/>
      <c r="X294" s="31"/>
      <c r="Y294" s="31"/>
      <c r="Z294" s="31"/>
    </row>
    <row r="295" spans="1:26" s="49" customFormat="1" ht="25.5">
      <c r="A295" s="237" t="s">
        <v>405</v>
      </c>
      <c r="B295" s="227" t="s">
        <v>712</v>
      </c>
      <c r="C295" s="160" t="str">
        <f>VLOOKUP($A295,комбинезоны!$B:$J,3,0)</f>
        <v>шт</v>
      </c>
      <c r="D295" s="55">
        <v>1</v>
      </c>
      <c r="E295" s="55">
        <f>VLOOKUP($A295,комбинезоны!$B:$J,4,0)</f>
        <v>20</v>
      </c>
      <c r="F295" s="80">
        <f>VLOOKUP($A295,комбинезоны!$B:$J,5,0)</f>
        <v>14.2</v>
      </c>
      <c r="G295" s="80">
        <f t="shared" si="47"/>
        <v>14.2</v>
      </c>
      <c r="H295" s="223">
        <f t="shared" si="48"/>
        <v>1278</v>
      </c>
      <c r="I295" s="55">
        <f>VLOOKUP(A295,комбинезоны!B:J,8,0)</f>
        <v>0</v>
      </c>
      <c r="J295" s="224">
        <f t="shared" si="49"/>
        <v>0</v>
      </c>
      <c r="K295" s="221"/>
      <c r="L295" s="31"/>
      <c r="M295" s="31"/>
      <c r="N295" s="31"/>
      <c r="O295" s="31"/>
      <c r="P295" s="31"/>
      <c r="Q295" s="31"/>
      <c r="R295" s="31"/>
      <c r="S295" s="31"/>
      <c r="T295" s="31"/>
      <c r="U295" s="31"/>
      <c r="V295" s="31"/>
      <c r="W295" s="31"/>
      <c r="X295" s="31"/>
      <c r="Y295" s="31"/>
      <c r="Z295" s="31"/>
    </row>
    <row r="296" spans="1:26" s="49" customFormat="1" ht="25.5">
      <c r="A296" s="237" t="s">
        <v>406</v>
      </c>
      <c r="B296" s="227" t="s">
        <v>713</v>
      </c>
      <c r="C296" s="160" t="str">
        <f>VLOOKUP($A296,комбинезоны!$B:$J,3,0)</f>
        <v>шт</v>
      </c>
      <c r="D296" s="55">
        <v>1</v>
      </c>
      <c r="E296" s="55">
        <f>VLOOKUP($A296,комбинезоны!$B:$J,4,0)</f>
        <v>20</v>
      </c>
      <c r="F296" s="80">
        <f>VLOOKUP($A296,комбинезоны!$B:$J,5,0)</f>
        <v>14.2</v>
      </c>
      <c r="G296" s="80">
        <f t="shared" si="47"/>
        <v>14.2</v>
      </c>
      <c r="H296" s="223">
        <f t="shared" si="48"/>
        <v>1278</v>
      </c>
      <c r="I296" s="55">
        <f>VLOOKUP(A296,комбинезоны!B:J,8,0)</f>
        <v>0</v>
      </c>
      <c r="J296" s="224">
        <f t="shared" si="49"/>
        <v>0</v>
      </c>
      <c r="K296" s="221"/>
      <c r="L296" s="31"/>
      <c r="M296" s="31"/>
      <c r="N296" s="31"/>
      <c r="O296" s="31"/>
      <c r="P296" s="31"/>
      <c r="Q296" s="31"/>
      <c r="R296" s="31"/>
      <c r="S296" s="31"/>
      <c r="T296" s="31"/>
      <c r="U296" s="31"/>
      <c r="V296" s="31"/>
      <c r="W296" s="31"/>
      <c r="X296" s="31"/>
      <c r="Y296" s="31"/>
      <c r="Z296" s="31"/>
    </row>
    <row r="297" spans="1:26">
      <c r="A297" s="226" t="s">
        <v>3</v>
      </c>
      <c r="B297" s="134"/>
      <c r="C297" s="134"/>
      <c r="D297" s="134"/>
      <c r="E297" s="134"/>
      <c r="F297" s="216" t="s">
        <v>6</v>
      </c>
      <c r="G297" s="34">
        <f>'наушники, беруши'!H2</f>
        <v>0</v>
      </c>
      <c r="H297" s="134"/>
      <c r="I297" s="134"/>
      <c r="J297" s="229"/>
      <c r="K297" s="225">
        <f t="shared" ref="K297:K305" si="50">G306*I306</f>
        <v>0</v>
      </c>
    </row>
    <row r="298" spans="1:26">
      <c r="A298" s="93" t="s">
        <v>407</v>
      </c>
      <c r="B298" s="222" t="s">
        <v>714</v>
      </c>
      <c r="C298" s="156" t="str">
        <f>VLOOKUP($A298,'наушники, беруши'!$B:$K,3,0)</f>
        <v>шт</v>
      </c>
      <c r="D298" s="55">
        <f>VLOOKUP($A298,'наушники, беруши'!$B:$K,4,0)</f>
        <v>1</v>
      </c>
      <c r="E298" s="55">
        <f>VLOOKUP($A298,'наушники, беруши'!$B:$K,5,0)</f>
        <v>20</v>
      </c>
      <c r="F298" s="80">
        <f>VLOOKUP($A298,'наушники, беруши'!$B:$K,6,0)</f>
        <v>8.85</v>
      </c>
      <c r="G298" s="80">
        <f t="shared" ref="G298:G303" si="51">ROUND(F298*(1-$G$297),2)</f>
        <v>8.85</v>
      </c>
      <c r="H298" s="81">
        <f t="shared" ref="H298:H303" si="52">G298*$H$3</f>
        <v>796.5</v>
      </c>
      <c r="I298" s="70">
        <f>VLOOKUP(A298,'наушники, беруши'!B:J,9,0)</f>
        <v>0</v>
      </c>
      <c r="J298" s="83">
        <f t="shared" ref="J298:J303" si="53">I298/E298</f>
        <v>0</v>
      </c>
      <c r="K298" s="225">
        <f t="shared" si="50"/>
        <v>0</v>
      </c>
    </row>
    <row r="299" spans="1:26">
      <c r="A299" s="93" t="s">
        <v>410</v>
      </c>
      <c r="B299" s="222" t="s">
        <v>411</v>
      </c>
      <c r="C299" s="156" t="str">
        <f>VLOOKUP($A299,'наушники, беруши'!$B:$K,3,0)</f>
        <v>шт</v>
      </c>
      <c r="D299" s="55">
        <f>VLOOKUP($A299,'наушники, беруши'!$B:$K,4,0)</f>
        <v>1</v>
      </c>
      <c r="E299" s="55">
        <f>VLOOKUP($A299,'наушники, беруши'!$B:$K,5,0)</f>
        <v>20</v>
      </c>
      <c r="F299" s="80">
        <f>VLOOKUP($A299,'наушники, беруши'!$B:$K,6,0)</f>
        <v>3.96</v>
      </c>
      <c r="G299" s="80">
        <f t="shared" si="51"/>
        <v>3.96</v>
      </c>
      <c r="H299" s="81">
        <f t="shared" si="52"/>
        <v>356.4</v>
      </c>
      <c r="I299" s="70">
        <f>VLOOKUP(A299,'наушники, беруши'!B:J,9,0)</f>
        <v>0</v>
      </c>
      <c r="J299" s="83">
        <f t="shared" si="53"/>
        <v>0</v>
      </c>
      <c r="K299" s="225">
        <f t="shared" si="50"/>
        <v>0</v>
      </c>
    </row>
    <row r="300" spans="1:26">
      <c r="A300" s="93" t="s">
        <v>413</v>
      </c>
      <c r="B300" s="222" t="s">
        <v>414</v>
      </c>
      <c r="C300" s="156" t="str">
        <f>VLOOKUP($A300,'наушники, беруши'!$B:$K,3,0)</f>
        <v>пар</v>
      </c>
      <c r="D300" s="70">
        <f>VLOOKUP($A300,'наушники, беруши'!$B:$K,4,0)</f>
        <v>200</v>
      </c>
      <c r="E300" s="70">
        <f>VLOOKUP($A300,'наушники, беруши'!$B:$K,5,0)</f>
        <v>4000</v>
      </c>
      <c r="F300" s="80">
        <f>VLOOKUP($A300,'наушники, беруши'!$B:$K,6,0)</f>
        <v>0.12</v>
      </c>
      <c r="G300" s="80">
        <f t="shared" si="51"/>
        <v>0.12</v>
      </c>
      <c r="H300" s="81">
        <f t="shared" si="52"/>
        <v>10.799999999999999</v>
      </c>
      <c r="I300" s="70">
        <f>VLOOKUP(A300,'наушники, беруши'!B:J,9,0)</f>
        <v>0</v>
      </c>
      <c r="J300" s="83">
        <f t="shared" si="53"/>
        <v>0</v>
      </c>
      <c r="K300" s="225">
        <f t="shared" si="50"/>
        <v>0</v>
      </c>
    </row>
    <row r="301" spans="1:26" ht="25.5">
      <c r="A301" s="93" t="s">
        <v>416</v>
      </c>
      <c r="B301" s="222" t="s">
        <v>417</v>
      </c>
      <c r="C301" s="156" t="str">
        <f>VLOOKUP($A301,'наушники, беруши'!$B:$K,3,0)</f>
        <v>пар</v>
      </c>
      <c r="D301" s="70">
        <f>VLOOKUP($A301,'наушники, беруши'!$B:$K,4,0)</f>
        <v>100</v>
      </c>
      <c r="E301" s="70">
        <f>VLOOKUP($A301,'наушники, беруши'!$B:$K,5,0)</f>
        <v>2000</v>
      </c>
      <c r="F301" s="80">
        <f>VLOOKUP($A301,'наушники, беруши'!$B:$K,6,0)</f>
        <v>0.25</v>
      </c>
      <c r="G301" s="80">
        <f t="shared" si="51"/>
        <v>0.25</v>
      </c>
      <c r="H301" s="81">
        <f t="shared" si="52"/>
        <v>22.5</v>
      </c>
      <c r="I301" s="70">
        <f>VLOOKUP(A301,'наушники, беруши'!B:J,9,0)</f>
        <v>0</v>
      </c>
      <c r="J301" s="83">
        <f t="shared" si="53"/>
        <v>0</v>
      </c>
      <c r="K301" s="225">
        <f t="shared" si="50"/>
        <v>0</v>
      </c>
    </row>
    <row r="302" spans="1:26">
      <c r="A302" s="93" t="s">
        <v>419</v>
      </c>
      <c r="B302" s="180" t="s">
        <v>420</v>
      </c>
      <c r="C302" s="156" t="s">
        <v>75</v>
      </c>
      <c r="D302" s="70">
        <f>VLOOKUP($A302,'наушники, беруши'!$B:$K,4,0)</f>
        <v>10</v>
      </c>
      <c r="E302" s="70">
        <f>VLOOKUP($A302,'наушники, беруши'!$B:$K,5,0)</f>
        <v>60</v>
      </c>
      <c r="F302" s="80">
        <f>VLOOKUP($A302,'наушники, беруши'!$B:$K,6,0)</f>
        <v>2.86</v>
      </c>
      <c r="G302" s="80">
        <f t="shared" si="51"/>
        <v>2.86</v>
      </c>
      <c r="H302" s="81">
        <f t="shared" si="52"/>
        <v>257.39999999999998</v>
      </c>
      <c r="I302" s="70">
        <f>VLOOKUP(A302,'наушники, беруши'!B:J,9,0)</f>
        <v>0</v>
      </c>
      <c r="J302" s="83">
        <f t="shared" si="53"/>
        <v>0</v>
      </c>
      <c r="K302" s="225">
        <f t="shared" si="50"/>
        <v>0</v>
      </c>
    </row>
    <row r="303" spans="1:26">
      <c r="A303" s="239" t="s">
        <v>421</v>
      </c>
      <c r="B303" s="157" t="s">
        <v>422</v>
      </c>
      <c r="C303" s="156" t="str">
        <f>VLOOKUP($A302,'наушники, беруши'!$B:$K,3,0)</f>
        <v>пар</v>
      </c>
      <c r="D303" s="70">
        <f>VLOOKUP($A303,'наушники, беруши'!$B:$K,4,0)</f>
        <v>10</v>
      </c>
      <c r="E303" s="70">
        <f>VLOOKUP($A303,'наушники, беруши'!$B:$K,5,0)</f>
        <v>60</v>
      </c>
      <c r="F303" s="80">
        <f>VLOOKUP($A303,'наушники, беруши'!$B:$K,6,0)</f>
        <v>4.29</v>
      </c>
      <c r="G303" s="80">
        <f t="shared" si="51"/>
        <v>4.29</v>
      </c>
      <c r="H303" s="81">
        <f t="shared" si="52"/>
        <v>386.1</v>
      </c>
      <c r="I303" s="70">
        <f>VLOOKUP(A303,'наушники, беруши'!B:J,9,0)</f>
        <v>0</v>
      </c>
      <c r="J303" s="83">
        <f t="shared" si="53"/>
        <v>0</v>
      </c>
      <c r="K303" s="225">
        <f t="shared" si="50"/>
        <v>0</v>
      </c>
    </row>
    <row r="304" spans="1:26">
      <c r="A304" s="226" t="s">
        <v>423</v>
      </c>
      <c r="B304" s="134"/>
      <c r="C304" s="134"/>
      <c r="D304" s="134"/>
      <c r="E304" s="134"/>
      <c r="F304" s="216" t="s">
        <v>6</v>
      </c>
      <c r="G304" s="34">
        <f>'очки, щитки'!H2</f>
        <v>0</v>
      </c>
      <c r="H304" s="134"/>
      <c r="I304" s="134"/>
      <c r="J304" s="229"/>
      <c r="K304" s="225">
        <f t="shared" si="50"/>
        <v>0</v>
      </c>
    </row>
    <row r="305" spans="1:11">
      <c r="A305" s="50" t="s">
        <v>715</v>
      </c>
      <c r="B305" s="47"/>
      <c r="C305" s="47"/>
      <c r="D305" s="47"/>
      <c r="E305" s="47"/>
      <c r="F305" s="88"/>
      <c r="G305" s="47"/>
      <c r="H305" s="47"/>
      <c r="I305" s="47"/>
      <c r="J305" s="48"/>
      <c r="K305" s="225">
        <f t="shared" si="50"/>
        <v>0</v>
      </c>
    </row>
    <row r="306" spans="1:11" ht="25.5">
      <c r="A306" s="93" t="s">
        <v>425</v>
      </c>
      <c r="B306" s="222" t="s">
        <v>716</v>
      </c>
      <c r="C306" s="156" t="str">
        <f>VLOOKUP($A306,'очки, щитки'!$B:$K,3,0)</f>
        <v>шт</v>
      </c>
      <c r="D306" s="55">
        <f>VLOOKUP($A306,'очки, щитки'!$B:$K,4,0)</f>
        <v>10</v>
      </c>
      <c r="E306" s="55">
        <f>VLOOKUP($A306,'очки, щитки'!$B:$K,5,0)</f>
        <v>250</v>
      </c>
      <c r="F306" s="80">
        <f>VLOOKUP($A306,'очки, щитки'!$B:$K,6,0)</f>
        <v>2.02</v>
      </c>
      <c r="G306" s="80">
        <f t="shared" ref="G306:G314" si="54">ROUND(F306*(1-$G$304),2)</f>
        <v>2.02</v>
      </c>
      <c r="H306" s="81">
        <f t="shared" ref="H306:H314" si="55">G306*$H$3</f>
        <v>181.8</v>
      </c>
      <c r="I306" s="240">
        <f>VLOOKUP(A306,'очки, щитки'!B:J,9,0)</f>
        <v>0</v>
      </c>
      <c r="J306" s="83">
        <f t="shared" ref="J306:J314" si="56">I306/E306</f>
        <v>0</v>
      </c>
    </row>
    <row r="307" spans="1:11" ht="25.5">
      <c r="A307" s="93" t="s">
        <v>428</v>
      </c>
      <c r="B307" s="222" t="s">
        <v>717</v>
      </c>
      <c r="C307" s="156" t="str">
        <f>VLOOKUP($A307,'очки, щитки'!$B:$K,3,0)</f>
        <v>шт</v>
      </c>
      <c r="D307" s="55">
        <f>VLOOKUP($A307,'очки, щитки'!$B:$K,4,0)</f>
        <v>10</v>
      </c>
      <c r="E307" s="55">
        <f>VLOOKUP($A307,'очки, щитки'!$B:$K,5,0)</f>
        <v>250</v>
      </c>
      <c r="F307" s="80">
        <f>VLOOKUP($A307,'очки, щитки'!$B:$K,6,0)</f>
        <v>2.02</v>
      </c>
      <c r="G307" s="80">
        <f t="shared" si="54"/>
        <v>2.02</v>
      </c>
      <c r="H307" s="81">
        <f t="shared" si="55"/>
        <v>181.8</v>
      </c>
      <c r="I307" s="240">
        <f>VLOOKUP(A307,'очки, щитки'!B:J,9,0)</f>
        <v>0</v>
      </c>
      <c r="J307" s="83">
        <f t="shared" si="56"/>
        <v>0</v>
      </c>
    </row>
    <row r="308" spans="1:11" ht="25.5">
      <c r="A308" s="93" t="s">
        <v>431</v>
      </c>
      <c r="B308" s="222" t="s">
        <v>718</v>
      </c>
      <c r="C308" s="156" t="str">
        <f>VLOOKUP($A308,'очки, щитки'!$B:$K,3,0)</f>
        <v>шт</v>
      </c>
      <c r="D308" s="55">
        <f>VLOOKUP($A308,'очки, щитки'!$B:$K,4,0)</f>
        <v>10</v>
      </c>
      <c r="E308" s="55">
        <f>VLOOKUP($A308,'очки, щитки'!$B:$K,5,0)</f>
        <v>250</v>
      </c>
      <c r="F308" s="80">
        <f>VLOOKUP($A308,'очки, щитки'!$B:$K,6,0)</f>
        <v>2.02</v>
      </c>
      <c r="G308" s="80">
        <f t="shared" si="54"/>
        <v>2.02</v>
      </c>
      <c r="H308" s="81">
        <f t="shared" si="55"/>
        <v>181.8</v>
      </c>
      <c r="I308" s="240">
        <f>VLOOKUP(A308,'очки, щитки'!B:J,9,0)</f>
        <v>0</v>
      </c>
      <c r="J308" s="83">
        <f t="shared" si="56"/>
        <v>0</v>
      </c>
    </row>
    <row r="309" spans="1:11" ht="25.5">
      <c r="A309" s="93" t="s">
        <v>434</v>
      </c>
      <c r="B309" s="222" t="s">
        <v>719</v>
      </c>
      <c r="C309" s="156" t="str">
        <f>VLOOKUP($A309,'очки, щитки'!$B:$K,3,0)</f>
        <v>шт</v>
      </c>
      <c r="D309" s="55">
        <f>VLOOKUP($A309,'очки, щитки'!$B:$K,4,0)</f>
        <v>10</v>
      </c>
      <c r="E309" s="55">
        <f>VLOOKUP($A309,'очки, щитки'!$B:$K,5,0)</f>
        <v>250</v>
      </c>
      <c r="F309" s="80">
        <f>VLOOKUP($A309,'очки, щитки'!$B:$K,6,0)</f>
        <v>2.15</v>
      </c>
      <c r="G309" s="80">
        <f t="shared" si="54"/>
        <v>2.15</v>
      </c>
      <c r="H309" s="81">
        <f t="shared" si="55"/>
        <v>193.5</v>
      </c>
      <c r="I309" s="240">
        <f>VLOOKUP(A309,'очки, щитки'!B:J,9,0)</f>
        <v>0</v>
      </c>
      <c r="J309" s="83">
        <f t="shared" si="56"/>
        <v>0</v>
      </c>
    </row>
    <row r="310" spans="1:11" ht="25.5">
      <c r="A310" s="93" t="s">
        <v>437</v>
      </c>
      <c r="B310" s="222" t="s">
        <v>720</v>
      </c>
      <c r="C310" s="156" t="str">
        <f>VLOOKUP($A310,'очки, щитки'!$B:$K,3,0)</f>
        <v>шт</v>
      </c>
      <c r="D310" s="55">
        <f>VLOOKUP($A310,'очки, щитки'!$B:$K,4,0)</f>
        <v>10</v>
      </c>
      <c r="E310" s="55">
        <f>VLOOKUP($A310,'очки, щитки'!$B:$K,5,0)</f>
        <v>250</v>
      </c>
      <c r="F310" s="80">
        <f>VLOOKUP($A310,'очки, щитки'!$B:$K,6,0)</f>
        <v>2.15</v>
      </c>
      <c r="G310" s="80">
        <f t="shared" si="54"/>
        <v>2.15</v>
      </c>
      <c r="H310" s="81">
        <f t="shared" si="55"/>
        <v>193.5</v>
      </c>
      <c r="I310" s="240">
        <f>VLOOKUP(A310,'очки, щитки'!B:J,9,0)</f>
        <v>0</v>
      </c>
      <c r="J310" s="83">
        <f t="shared" si="56"/>
        <v>0</v>
      </c>
    </row>
    <row r="311" spans="1:11" ht="25.5">
      <c r="A311" s="93" t="s">
        <v>440</v>
      </c>
      <c r="B311" s="222" t="s">
        <v>721</v>
      </c>
      <c r="C311" s="156" t="str">
        <f>VLOOKUP($A311,'очки, щитки'!$B:$K,3,0)</f>
        <v>шт</v>
      </c>
      <c r="D311" s="55">
        <f>VLOOKUP($A311,'очки, щитки'!$B:$K,4,0)</f>
        <v>10</v>
      </c>
      <c r="E311" s="55">
        <f>VLOOKUP($A311,'очки, щитки'!$B:$K,5,0)</f>
        <v>250</v>
      </c>
      <c r="F311" s="80">
        <f>VLOOKUP($A311,'очки, щитки'!$B:$K,6,0)</f>
        <v>2.15</v>
      </c>
      <c r="G311" s="80">
        <f t="shared" si="54"/>
        <v>2.15</v>
      </c>
      <c r="H311" s="81">
        <f t="shared" si="55"/>
        <v>193.5</v>
      </c>
      <c r="I311" s="240">
        <f>VLOOKUP(A311,'очки, щитки'!B:J,9,0)</f>
        <v>0</v>
      </c>
      <c r="J311" s="83">
        <f t="shared" si="56"/>
        <v>0</v>
      </c>
    </row>
    <row r="312" spans="1:11" ht="25.5">
      <c r="A312" s="93" t="s">
        <v>443</v>
      </c>
      <c r="B312" s="222" t="s">
        <v>722</v>
      </c>
      <c r="C312" s="156" t="str">
        <f>VLOOKUP($A312,'очки, щитки'!$B:$K,3,0)</f>
        <v>шт</v>
      </c>
      <c r="D312" s="55">
        <f>VLOOKUP($A312,'очки, щитки'!$B:$K,4,0)</f>
        <v>10</v>
      </c>
      <c r="E312" s="55">
        <f>VLOOKUP($A312,'очки, щитки'!$B:$K,5,0)</f>
        <v>250</v>
      </c>
      <c r="F312" s="80">
        <f>VLOOKUP($A312,'очки, щитки'!$B:$K,6,0)</f>
        <v>3.41</v>
      </c>
      <c r="G312" s="80">
        <f t="shared" si="54"/>
        <v>3.41</v>
      </c>
      <c r="H312" s="81">
        <f t="shared" si="55"/>
        <v>306.90000000000003</v>
      </c>
      <c r="I312" s="240">
        <f>VLOOKUP(A312,'очки, щитки'!B:J,9,0)</f>
        <v>0</v>
      </c>
      <c r="J312" s="83">
        <f t="shared" si="56"/>
        <v>0</v>
      </c>
    </row>
    <row r="313" spans="1:11" ht="25.5">
      <c r="A313" s="93" t="s">
        <v>446</v>
      </c>
      <c r="B313" s="222" t="s">
        <v>723</v>
      </c>
      <c r="C313" s="156" t="str">
        <f>VLOOKUP($A313,'очки, щитки'!$B:$K,3,0)</f>
        <v>шт</v>
      </c>
      <c r="D313" s="55">
        <f>VLOOKUP($A313,'очки, щитки'!$B:$K,4,0)</f>
        <v>10</v>
      </c>
      <c r="E313" s="55">
        <f>VLOOKUP($A313,'очки, щитки'!$B:$K,5,0)</f>
        <v>120</v>
      </c>
      <c r="F313" s="80">
        <f>VLOOKUP($A313,'очки, щитки'!$B:$K,6,0)</f>
        <v>2.2999999999999998</v>
      </c>
      <c r="G313" s="80">
        <f t="shared" si="54"/>
        <v>2.2999999999999998</v>
      </c>
      <c r="H313" s="81">
        <f t="shared" si="55"/>
        <v>206.99999999999997</v>
      </c>
      <c r="I313" s="240">
        <f>VLOOKUP(A313,'очки, щитки'!B:J,9,0)</f>
        <v>0</v>
      </c>
      <c r="J313" s="83">
        <f t="shared" si="56"/>
        <v>0</v>
      </c>
    </row>
    <row r="314" spans="1:11" ht="25.5">
      <c r="A314" s="93" t="s">
        <v>449</v>
      </c>
      <c r="B314" s="222" t="s">
        <v>724</v>
      </c>
      <c r="C314" s="156" t="str">
        <f>VLOOKUP($A314,'очки, щитки'!$B:$K,3,0)</f>
        <v>шт</v>
      </c>
      <c r="D314" s="55">
        <f>VLOOKUP($A314,'очки, щитки'!$B:$K,4,0)</f>
        <v>10</v>
      </c>
      <c r="E314" s="55">
        <f>VLOOKUP($A314,'очки, щитки'!$B:$K,5,0)</f>
        <v>120</v>
      </c>
      <c r="F314" s="80">
        <f>VLOOKUP($A314,'очки, щитки'!$B:$K,6,0)</f>
        <v>4.67</v>
      </c>
      <c r="G314" s="80">
        <f t="shared" si="54"/>
        <v>4.67</v>
      </c>
      <c r="H314" s="81">
        <f t="shared" si="55"/>
        <v>420.3</v>
      </c>
      <c r="I314" s="240">
        <f>VLOOKUP(A314,'очки, щитки'!B:J,9,0)</f>
        <v>0</v>
      </c>
      <c r="J314" s="83">
        <f t="shared" si="56"/>
        <v>0</v>
      </c>
    </row>
  </sheetData>
  <mergeCells count="2">
    <mergeCell ref="C51:J51"/>
    <mergeCell ref="C212:J212"/>
  </mergeCells>
  <conditionalFormatting sqref="H89:J97 H283:J290 H53:J87 H8:J37 H221:J281 H99:J208 H292:J294 H296:J304">
    <cfRule type="cellIs" dxfId="13" priority="2" operator="equal">
      <formula>0</formula>
    </cfRule>
  </conditionalFormatting>
  <conditionalFormatting sqref="E35">
    <cfRule type="cellIs" dxfId="12" priority="3" operator="equal">
      <formula>0</formula>
    </cfRule>
  </conditionalFormatting>
  <conditionalFormatting sqref="H88:J88">
    <cfRule type="cellIs" dxfId="11" priority="4" operator="equal">
      <formula>0</formula>
    </cfRule>
  </conditionalFormatting>
  <conditionalFormatting sqref="H98:J98">
    <cfRule type="cellIs" dxfId="10" priority="5" operator="equal">
      <formula>0</formula>
    </cfRule>
  </conditionalFormatting>
  <conditionalFormatting sqref="H38:J50 H52:J52">
    <cfRule type="cellIs" dxfId="9" priority="6" operator="equal">
      <formula>0</formula>
    </cfRule>
  </conditionalFormatting>
  <conditionalFormatting sqref="H209:J209">
    <cfRule type="cellIs" dxfId="8" priority="7" operator="equal">
      <formula>0</formula>
    </cfRule>
  </conditionalFormatting>
  <conditionalFormatting sqref="H210:J211 I213:J220">
    <cfRule type="cellIs" dxfId="7" priority="8" operator="equal">
      <formula>0</formula>
    </cfRule>
  </conditionalFormatting>
  <conditionalFormatting sqref="H291:J291 H295:J295">
    <cfRule type="cellIs" dxfId="6" priority="9" operator="equal">
      <formula>0</formula>
    </cfRule>
  </conditionalFormatting>
  <conditionalFormatting sqref="H282:J282">
    <cfRule type="cellIs" dxfId="5" priority="10" operator="equal">
      <formula>0</formula>
    </cfRule>
  </conditionalFormatting>
  <conditionalFormatting sqref="H305:J305">
    <cfRule type="cellIs" dxfId="4" priority="11" operator="equal">
      <formula>0</formula>
    </cfRule>
  </conditionalFormatting>
  <conditionalFormatting sqref="H306:J314">
    <cfRule type="cellIs" dxfId="3" priority="12" operator="equal">
      <formula>0</formula>
    </cfRule>
  </conditionalFormatting>
  <conditionalFormatting sqref="H212">
    <cfRule type="cellIs" dxfId="2" priority="13" operator="equal">
      <formula>0</formula>
    </cfRule>
  </conditionalFormatting>
  <conditionalFormatting sqref="H213:H220">
    <cfRule type="cellIs" dxfId="1" priority="14" operator="equal">
      <formula>0</formula>
    </cfRule>
  </conditionalFormatting>
  <conditionalFormatting sqref="I212:J212">
    <cfRule type="cellIs" dxfId="0" priority="15" operator="equal">
      <formula>0</formula>
    </cfRule>
  </conditionalFormatting>
  <hyperlinks>
    <hyperlink ref="A6" location="'маски-полумаски'!A1" display="Защитные маски / полумаски"/>
    <hyperlink ref="A51" location="перчатки!A1" display="Респираторы"/>
    <hyperlink ref="A53" location="перчатки!A1" display="Защитные перчатки"/>
    <hyperlink ref="A212" location="'сварочные краги'!A1" display="Сварочные краги (термозащита)"/>
    <hyperlink ref="A221" location="комбинезоны!A1" display="Защитные комбинезоны"/>
    <hyperlink ref="A297" location="'наушники, беруши'!A1" display="Защитные наушники, беруши"/>
    <hyperlink ref="A304" location="'очки, щитки'!A1" display="Защита глаз / лица"/>
  </hyperlinks>
  <pageMargins left="0.70833333333333304" right="0.70833333333333304" top="0.74791666666666701" bottom="0.74791666666666701" header="0.51180555555555496" footer="0.51180555555555496"/>
  <pageSetup paperSize="9" firstPageNumber="0"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Template/>
  <TotalTime>254</TotalTime>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6</vt:i4>
      </vt:variant>
    </vt:vector>
  </HeadingPairs>
  <TitlesOfParts>
    <vt:vector size="15" baseType="lpstr">
      <vt:lpstr>содержание</vt:lpstr>
      <vt:lpstr>маски-полумаски</vt:lpstr>
      <vt:lpstr>респираторы</vt:lpstr>
      <vt:lpstr>защита рук</vt:lpstr>
      <vt:lpstr>сварочные краги</vt:lpstr>
      <vt:lpstr>комбинезоны</vt:lpstr>
      <vt:lpstr>наушники, беруши</vt:lpstr>
      <vt:lpstr>очки, щитки</vt:lpstr>
      <vt:lpstr>общий список</vt:lpstr>
      <vt:lpstr>'маски-полумаски'!Заголовки_для_печати</vt:lpstr>
      <vt:lpstr>'общий список'!Заголовки_для_печати</vt:lpstr>
      <vt:lpstr>'защита рук'!Область_печати</vt:lpstr>
      <vt:lpstr>'маски-полумаски'!Область_печати</vt:lpstr>
      <vt:lpstr>'наушники, беруши'!Область_печати</vt:lpstr>
      <vt:lpstr>'очки, щитки'!Область_печати</vt:lpstr>
    </vt:vector>
  </TitlesOfParts>
  <Company>Krokoz™</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Айзат Тазиев</dc:creator>
  <dc:description/>
  <cp:lastModifiedBy>Андрей Дорохов</cp:lastModifiedBy>
  <cp:revision>16</cp:revision>
  <cp:lastPrinted>2019-05-20T07:31:14Z</cp:lastPrinted>
  <dcterms:created xsi:type="dcterms:W3CDTF">2015-01-20T15:44:59Z</dcterms:created>
  <dcterms:modified xsi:type="dcterms:W3CDTF">2021-01-26T11:59:05Z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Krokoz™</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